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lquicira\2023\DATOS ABIERTOS 2023\"/>
    </mc:Choice>
  </mc:AlternateContent>
  <xr:revisionPtr revIDLastSave="0" documentId="8_{AE85B5CE-C097-45B2-B782-266F01BC25E7}" xr6:coauthVersionLast="47" xr6:coauthVersionMax="47" xr10:uidLastSave="{00000000-0000-0000-0000-000000000000}"/>
  <bookViews>
    <workbookView xWindow="-120" yWindow="-120" windowWidth="29040" windowHeight="15720" xr2:uid="{B09E7A18-5C1A-4716-8939-C3AAB25FB518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#REF!</definedName>
    <definedName name="\c">'[2]Mod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 localSheetId="1">#REF!&amp;#REF!&amp;#REF!&amp;#REF!&amp;#REF!&amp;#REF!</definedName>
    <definedName name="____ABR1">[3]!ABR&amp;[3]!MAY&amp;[3]!JUN&amp;[3]!JUL&amp;[3]!AGO&amp;[3]!SEP</definedName>
    <definedName name="____ABR2" localSheetId="1">#REF!</definedName>
    <definedName name="____ABR2">[4]edofza4!$C$22</definedName>
    <definedName name="____AGO1" localSheetId="1">#REF!&amp;#REF!&amp;#REF!&amp;#REF!&amp;#REF!</definedName>
    <definedName name="____AGO1">[3]!AGO&amp;[3]!SEP&amp;[3]!OCT&amp;[3]!NOV&amp;[3]!DIC</definedName>
    <definedName name="____AGO2" localSheetId="1">#REF!</definedName>
    <definedName name="____AGO2">[4]edofza8!$C$22</definedName>
    <definedName name="____ASA96" localSheetId="1">#REF!</definedName>
    <definedName name="____ASA96">#REF!</definedName>
    <definedName name="____cad179" localSheetId="1">#REF!</definedName>
    <definedName name="____cad179">'[2]Mod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 localSheetId="1">#REF!</definedName>
    <definedName name="____def1">'[5]Premisas IMSS'!$M$12</definedName>
    <definedName name="____def2" localSheetId="1">#REF!</definedName>
    <definedName name="____def2">'[5]Premisas IMSS'!$M$13</definedName>
    <definedName name="____def3" localSheetId="1">#REF!</definedName>
    <definedName name="____def3">'[5]Premisas IMSS'!$M$14</definedName>
    <definedName name="____def4" localSheetId="1">#REF!</definedName>
    <definedName name="____def4">'[5]Premisas IMSS'!$M$15</definedName>
    <definedName name="____def5" localSheetId="1">#REF!</definedName>
    <definedName name="____def5">'[5]Premisas IMSS'!$M$16</definedName>
    <definedName name="____def6" localSheetId="1">#REF!</definedName>
    <definedName name="____def6">'[5]Premisas IMSS'!$M$17</definedName>
    <definedName name="____DIC2" localSheetId="1">#REF!</definedName>
    <definedName name="____DIC2">[4]edofza12!$C$22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1">#REF!</definedName>
    <definedName name="____ENE2">[4]edofza1!$C$22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1">#REF!&amp;#REF!&amp;#REF!&amp;#REF!&amp;#REF!&amp;#REF!</definedName>
    <definedName name="____FEB1">[3]!FEB&amp;[3]!MAR&amp;[3]!ABR&amp;[3]!MAY&amp;[3]!JUN&amp;[3]!JUL</definedName>
    <definedName name="____FEB2" localSheetId="1">#REF!</definedName>
    <definedName name="____FEB2">[4]edofza2!$C$22</definedName>
    <definedName name="____JUL1" localSheetId="1">#REF!&amp;#REF!&amp;#REF!&amp;#REF!&amp;#REF!</definedName>
    <definedName name="____JUL1">[3]!JUL&amp;[3]!AGO&amp;[3]!SEP&amp;[3]!OCT&amp;[3]!NOV</definedName>
    <definedName name="____JUL2" localSheetId="1">#REF!</definedName>
    <definedName name="____JUL2">[4]edofza7!$C$22</definedName>
    <definedName name="____JUN1" localSheetId="1">#REF!&amp;#REF!&amp;#REF!&amp;#REF!&amp;#REF!</definedName>
    <definedName name="____JUN1">[3]!JUN&amp;[3]!JUL&amp;[3]!AGO&amp;[3]!SEP&amp;[3]!OCT</definedName>
    <definedName name="____JUN2" localSheetId="1">#REF!</definedName>
    <definedName name="____JUN2">[4]edofza6!$C$22</definedName>
    <definedName name="____MAR1" localSheetId="1">#REF!&amp;#REF!&amp;#REF!&amp;#REF!&amp;#REF!&amp;#REF!</definedName>
    <definedName name="____MAR1">[3]!MAR&amp;[3]!ABR&amp;[3]!MAY&amp;[3]!JUN&amp;[3]!JUL&amp;[3]!AGO</definedName>
    <definedName name="____MAR2" localSheetId="1">#REF!</definedName>
    <definedName name="____MAR2">[4]edofza3!$C$22</definedName>
    <definedName name="____MAY1" localSheetId="1">#REF!&amp;#REF!&amp;#REF!&amp;#REF!&amp;#REF!</definedName>
    <definedName name="____MAY1">[3]!MAY&amp;[3]!JUN&amp;[3]!JUL&amp;[3]!AGO&amp;[3]!SEP</definedName>
    <definedName name="____MAY2" localSheetId="1">#REF!</definedName>
    <definedName name="____MAY2">[4]edofza5!$C$22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1">#REF!&amp;#REF!</definedName>
    <definedName name="____NOV1">[3]!NOV&amp;[3]!DIC</definedName>
    <definedName name="____NOV2" localSheetId="1">#REF!</definedName>
    <definedName name="____NOV2">[4]edofza11!$C$43</definedName>
    <definedName name="____OCT1" localSheetId="1">#REF!&amp;#REF!&amp;#REF!</definedName>
    <definedName name="____OCT1">[3]!OCT&amp;[3]!NOV&amp;[3]!DIC</definedName>
    <definedName name="____OCT2" localSheetId="1">#REF!</definedName>
    <definedName name="____OCT2">[4]edofza10!$C$22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 localSheetId="1">#REF!&amp;#REF!&amp;#REF!&amp;#REF!</definedName>
    <definedName name="____SEP1">[3]!SEP&amp;[3]!OCT&amp;[3]!NOV&amp;[3]!DIC</definedName>
    <definedName name="____SEP2" localSheetId="1">#REF!</definedName>
    <definedName name="____SEP2">[4]edofza9!$C$22</definedName>
    <definedName name="____smg97" localSheetId="1">#REF!</definedName>
    <definedName name="____smg97">'[5]Premisa macro'!$E$4</definedName>
    <definedName name="____syt03" localSheetId="1">#REF!</definedName>
    <definedName name="____syt03">#REF!</definedName>
    <definedName name="____TDC2001" localSheetId="1">#REF!</definedName>
    <definedName name="____TDC2001">'[6]Tipos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 localSheetId="1">#REF!&amp;#REF!&amp;#REF!&amp;#REF!&amp;#REF!&amp;#REF!</definedName>
    <definedName name="___ABR1">[3]!ABR&amp;[3]!MAY&amp;[3]!JUN&amp;[3]!JUL&amp;[3]!AGO&amp;[3]!SEP</definedName>
    <definedName name="___ABR2" localSheetId="1">#REF!</definedName>
    <definedName name="___ABR2">[4]edofza4!$C$22</definedName>
    <definedName name="___AGO1" localSheetId="1">#REF!&amp;#REF!&amp;#REF!&amp;#REF!&amp;#REF!</definedName>
    <definedName name="___AGO1">[3]!AGO&amp;[3]!SEP&amp;[3]!OCT&amp;[3]!NOV&amp;[3]!DIC</definedName>
    <definedName name="___AGO2" localSheetId="1">#REF!</definedName>
    <definedName name="___AGO2">[4]edofza8!$C$22</definedName>
    <definedName name="___ASA96" localSheetId="1">#REF!</definedName>
    <definedName name="___ASA96">#REF!</definedName>
    <definedName name="___cad179" localSheetId="1">#REF!</definedName>
    <definedName name="___cad179">'[2]Mod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 localSheetId="1">#REF!</definedName>
    <definedName name="___def1">'[5]Premisas IMSS'!$M$12</definedName>
    <definedName name="___def2" localSheetId="1">#REF!</definedName>
    <definedName name="___def2">'[5]Premisas IMSS'!$M$13</definedName>
    <definedName name="___def3" localSheetId="1">#REF!</definedName>
    <definedName name="___def3">'[5]Premisas IMSS'!$M$14</definedName>
    <definedName name="___def4" localSheetId="1">#REF!</definedName>
    <definedName name="___def4">'[5]Premisas IMSS'!$M$15</definedName>
    <definedName name="___def5" localSheetId="1">#REF!</definedName>
    <definedName name="___def5">'[5]Premisas IMSS'!$M$16</definedName>
    <definedName name="___def6" localSheetId="1">#REF!</definedName>
    <definedName name="___def6">'[5]Premisas IMSS'!$M$17</definedName>
    <definedName name="___DIC2" localSheetId="1">#REF!</definedName>
    <definedName name="___DIC2">[4]edofza12!$C$22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1">#REF!</definedName>
    <definedName name="___ENE2">[4]edofza1!$C$22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 localSheetId="1">#REF!&amp;#REF!&amp;#REF!&amp;#REF!&amp;#REF!&amp;#REF!</definedName>
    <definedName name="___FEB1">[3]!FEB&amp;[3]!MAR&amp;[3]!ABR&amp;[3]!MAY&amp;[3]!JUN&amp;[3]!JUL</definedName>
    <definedName name="___FEB2" localSheetId="1">#REF!</definedName>
    <definedName name="___FEB2">[4]edofza2!$C$22</definedName>
    <definedName name="___JUL1" localSheetId="1">#REF!&amp;#REF!&amp;#REF!&amp;#REF!&amp;#REF!</definedName>
    <definedName name="___JUL1">[3]!JUL&amp;[3]!AGO&amp;[3]!SEP&amp;[3]!OCT&amp;[3]!NOV</definedName>
    <definedName name="___JUL2" localSheetId="1">#REF!</definedName>
    <definedName name="___JUL2">[4]edofza7!$C$22</definedName>
    <definedName name="___JUN1" localSheetId="1">#REF!&amp;#REF!&amp;#REF!&amp;#REF!&amp;#REF!</definedName>
    <definedName name="___JUN1">[3]!JUN&amp;[3]!JUL&amp;[3]!AGO&amp;[3]!SEP&amp;[3]!OCT</definedName>
    <definedName name="___JUN2" localSheetId="1">#REF!</definedName>
    <definedName name="___JUN2">[4]edofza6!$C$22</definedName>
    <definedName name="___MAR1" localSheetId="1">#REF!&amp;#REF!&amp;#REF!&amp;#REF!&amp;#REF!&amp;#REF!</definedName>
    <definedName name="___MAR1">[3]!MAR&amp;[3]!ABR&amp;[3]!MAY&amp;[3]!JUN&amp;[3]!JUL&amp;[3]!AGO</definedName>
    <definedName name="___MAR2" localSheetId="1">#REF!</definedName>
    <definedName name="___MAR2">[4]edofza3!$C$22</definedName>
    <definedName name="___MAY1" localSheetId="1">#REF!&amp;#REF!&amp;#REF!&amp;#REF!&amp;#REF!</definedName>
    <definedName name="___MAY1">[3]!MAY&amp;[3]!JUN&amp;[3]!JUL&amp;[3]!AGO&amp;[3]!SEP</definedName>
    <definedName name="___MAY2" localSheetId="1">#REF!</definedName>
    <definedName name="___MAY2">[4]edofza5!$C$22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 localSheetId="1">#REF!&amp;#REF!</definedName>
    <definedName name="___NOV1">[3]!NOV&amp;[3]!DIC</definedName>
    <definedName name="___NOV2" localSheetId="1">#REF!</definedName>
    <definedName name="___NOV2">[4]edofza11!$C$43</definedName>
    <definedName name="___OCT1" localSheetId="1">#REF!&amp;#REF!&amp;#REF!</definedName>
    <definedName name="___OCT1">[3]!OCT&amp;[3]!NOV&amp;[3]!DIC</definedName>
    <definedName name="___OCT2" localSheetId="1">#REF!</definedName>
    <definedName name="___OCT2">[4]edofza10!$C$22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 localSheetId="1">#REF!&amp;#REF!&amp;#REF!&amp;#REF!</definedName>
    <definedName name="___SEP1">[3]!SEP&amp;[3]!OCT&amp;[3]!NOV&amp;[3]!DIC</definedName>
    <definedName name="___SEP2" localSheetId="1">#REF!</definedName>
    <definedName name="___SEP2">[4]edofza9!$C$22</definedName>
    <definedName name="___smg97" localSheetId="1">#REF!</definedName>
    <definedName name="___smg97">'[5]Premisa macro'!$E$4</definedName>
    <definedName name="___syt03" localSheetId="1">#REF!</definedName>
    <definedName name="___syt03">#REF!</definedName>
    <definedName name="___TDC2001" localSheetId="1">#REF!</definedName>
    <definedName name="___TDC2001">'[6]Tipos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 localSheetId="1">#REF!&amp;#REF!&amp;#REF!&amp;#REF!&amp;#REF!&amp;#REF!</definedName>
    <definedName name="__ABR1">[3]!ABR&amp;[3]!MAY&amp;[3]!JUN&amp;[3]!JUL&amp;[3]!AGO&amp;[3]!SEP</definedName>
    <definedName name="__ABR2" localSheetId="1">#REF!</definedName>
    <definedName name="__ABR2">[4]edofza4!$C$22</definedName>
    <definedName name="__AGO1" localSheetId="1">#REF!&amp;#REF!&amp;#REF!&amp;#REF!&amp;#REF!</definedName>
    <definedName name="__AGO1">[3]!AGO&amp;[3]!SEP&amp;[3]!OCT&amp;[3]!NOV&amp;[3]!DIC</definedName>
    <definedName name="__AGO2" localSheetId="1">#REF!</definedName>
    <definedName name="__AGO2">[4]edofza8!$C$22</definedName>
    <definedName name="__ASA96" localSheetId="1">#REF!</definedName>
    <definedName name="__ASA96">#REF!</definedName>
    <definedName name="__cad179" localSheetId="1">#REF!</definedName>
    <definedName name="__cad179">'[2]Mod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 localSheetId="1">#REF!</definedName>
    <definedName name="__def1">'[5]Premisas IMSS'!$M$12</definedName>
    <definedName name="__def2" localSheetId="1">#REF!</definedName>
    <definedName name="__def2">'[5]Premisas IMSS'!$M$13</definedName>
    <definedName name="__def3" localSheetId="1">#REF!</definedName>
    <definedName name="__def3">'[5]Premisas IMSS'!$M$14</definedName>
    <definedName name="__def4" localSheetId="1">#REF!</definedName>
    <definedName name="__def4">'[5]Premisas IMSS'!$M$15</definedName>
    <definedName name="__def5" localSheetId="1">#REF!</definedName>
    <definedName name="__def5">'[5]Premisas IMSS'!$M$16</definedName>
    <definedName name="__def6" localSheetId="1">#REF!</definedName>
    <definedName name="__def6">'[5]Premisas IMSS'!$M$17</definedName>
    <definedName name="__DIC2" localSheetId="1">#REF!</definedName>
    <definedName name="__DIC2">[4]edofza12!$C$22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1">#REF!</definedName>
    <definedName name="__ENE2">[4]edofza1!$C$22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 localSheetId="1">#REF!&amp;#REF!&amp;#REF!&amp;#REF!&amp;#REF!&amp;#REF!</definedName>
    <definedName name="__FEB1">[3]!FEB&amp;[3]!MAR&amp;[3]!ABR&amp;[3]!MAY&amp;[3]!JUN&amp;[3]!JUL</definedName>
    <definedName name="__FEB2" localSheetId="1">#REF!</definedName>
    <definedName name="__FEB2">[4]edofza2!$C$22</definedName>
    <definedName name="__JUL1" localSheetId="1">#REF!&amp;#REF!&amp;#REF!&amp;#REF!&amp;#REF!</definedName>
    <definedName name="__JUL1">[3]!JUL&amp;[3]!AGO&amp;[3]!SEP&amp;[3]!OCT&amp;[3]!NOV</definedName>
    <definedName name="__JUL2" localSheetId="1">#REF!</definedName>
    <definedName name="__JUL2">[4]edofza7!$C$22</definedName>
    <definedName name="__JUN1" localSheetId="1">#REF!&amp;#REF!&amp;#REF!&amp;#REF!&amp;#REF!</definedName>
    <definedName name="__JUN1">[3]!JUN&amp;[3]!JUL&amp;[3]!AGO&amp;[3]!SEP&amp;[3]!OCT</definedName>
    <definedName name="__JUN2" localSheetId="1">#REF!</definedName>
    <definedName name="__JUN2">[4]edofza6!$C$22</definedName>
    <definedName name="__MAR1" localSheetId="1">#REF!&amp;#REF!&amp;#REF!&amp;#REF!&amp;#REF!&amp;#REF!</definedName>
    <definedName name="__MAR1">[3]!MAR&amp;[3]!ABR&amp;[3]!MAY&amp;[3]!JUN&amp;[3]!JUL&amp;[3]!AGO</definedName>
    <definedName name="__MAR2" localSheetId="1">#REF!</definedName>
    <definedName name="__MAR2">[4]edofza3!$C$22</definedName>
    <definedName name="__MAY1" localSheetId="1">#REF!&amp;#REF!&amp;#REF!&amp;#REF!&amp;#REF!</definedName>
    <definedName name="__MAY1">[3]!MAY&amp;[3]!JUN&amp;[3]!JUL&amp;[3]!AGO&amp;[3]!SEP</definedName>
    <definedName name="__MAY2" localSheetId="1">#REF!</definedName>
    <definedName name="__MAY2">[4]edofza5!$C$22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1">#REF!&amp;#REF!</definedName>
    <definedName name="__NOV1">[3]!NOV&amp;[3]!DIC</definedName>
    <definedName name="__NOV2" localSheetId="1">#REF!</definedName>
    <definedName name="__NOV2">[4]edofza11!$C$43</definedName>
    <definedName name="__OCT1" localSheetId="1">#REF!&amp;#REF!&amp;#REF!</definedName>
    <definedName name="__OCT1">[3]!OCT&amp;[3]!NOV&amp;[3]!DIC</definedName>
    <definedName name="__OCT2" localSheetId="1">#REF!</definedName>
    <definedName name="__OCT2">[4]edofza10!$C$22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 localSheetId="1">#REF!&amp;#REF!&amp;#REF!&amp;#REF!</definedName>
    <definedName name="__SEP1">[3]!SEP&amp;[3]!OCT&amp;[3]!NOV&amp;[3]!DIC</definedName>
    <definedName name="__SEP2" localSheetId="1">#REF!</definedName>
    <definedName name="__SEP2">[4]edofza9!$C$22</definedName>
    <definedName name="__smg97" localSheetId="1">#REF!</definedName>
    <definedName name="__smg97">'[5]Premisa macro'!$E$4</definedName>
    <definedName name="__syt03" localSheetId="1">#REF!</definedName>
    <definedName name="__syt03">#REF!</definedName>
    <definedName name="__TDC2001" localSheetId="1">#REF!</definedName>
    <definedName name="__TDC2001">'[6]Tipos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 localSheetId="1">#REF!</definedName>
    <definedName name="_1">#REF!</definedName>
    <definedName name="_1000DEF">#N/A</definedName>
    <definedName name="_2" localSheetId="1">#REF!</definedName>
    <definedName name="_2">#REF!</definedName>
    <definedName name="_2000DEF">#N/A</definedName>
    <definedName name="_3000DEF">#N/A</definedName>
    <definedName name="_3O0504" localSheetId="1">#REF!</definedName>
    <definedName name="_3O0504">[7]BANPRO99!#REF!</definedName>
    <definedName name="_5000DEF">#N/A</definedName>
    <definedName name="_6000">#N/A</definedName>
    <definedName name="_6000DEF">#N/A</definedName>
    <definedName name="_ABR1" localSheetId="1">#REF!&amp;#REF!&amp;#REF!&amp;#REF!&amp;#REF!&amp;#REF!</definedName>
    <definedName name="_ABR1">[3]!ABR&amp;[3]!MAY&amp;[3]!JUN&amp;[3]!JUL&amp;[3]!AGO&amp;[3]!SEP</definedName>
    <definedName name="_ABR2" localSheetId="1">#REF!</definedName>
    <definedName name="_ABR2">[4]edofza4!$C$22</definedName>
    <definedName name="_AGO1" localSheetId="1">#REF!&amp;#REF!&amp;#REF!&amp;#REF!&amp;#REF!</definedName>
    <definedName name="_AGO1">[3]!AGO&amp;[3]!SEP&amp;[3]!OCT&amp;[3]!NOV&amp;[3]!DIC</definedName>
    <definedName name="_AGO2" localSheetId="1">#REF!</definedName>
    <definedName name="_AGO2">[4]edofza8!$C$22</definedName>
    <definedName name="_ASA96" localSheetId="1">#REF!</definedName>
    <definedName name="_ASA96">#REF!</definedName>
    <definedName name="_base" localSheetId="1">#REF!</definedName>
    <definedName name="_base">[7]BANPRO99!#REF!</definedName>
    <definedName name="_c" localSheetId="1">#REF!</definedName>
    <definedName name="_c">#REF!</definedName>
    <definedName name="_cad179" localSheetId="1">#REF!</definedName>
    <definedName name="_cad179">'[2]Mod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 localSheetId="1">#REF!</definedName>
    <definedName name="_d7">'[2]Mod Eco Controlados 99'!#REF!</definedName>
    <definedName name="_def1" localSheetId="1">#REF!</definedName>
    <definedName name="_def1">'[5]Premisas IMSS'!$M$12</definedName>
    <definedName name="_def2" localSheetId="1">#REF!</definedName>
    <definedName name="_def2">'[5]Premisas IMSS'!$M$13</definedName>
    <definedName name="_def3" localSheetId="1">#REF!</definedName>
    <definedName name="_def3">'[5]Premisas IMSS'!$M$14</definedName>
    <definedName name="_def4" localSheetId="1">#REF!</definedName>
    <definedName name="_def4">'[5]Premisas IMSS'!$M$15</definedName>
    <definedName name="_def5" localSheetId="1">#REF!</definedName>
    <definedName name="_def5">'[5]Premisas IMSS'!$M$16</definedName>
    <definedName name="_def6" localSheetId="1">#REF!</definedName>
    <definedName name="_def6">'[5]Premisas IMSS'!$M$17</definedName>
    <definedName name="_DIC2" localSheetId="1">#REF!</definedName>
    <definedName name="_DIC2">[4]edofza12!$C$22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1">#REF!</definedName>
    <definedName name="_ENE2">[4]edofza1!$C$22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1">#REF!&amp;#REF!&amp;#REF!&amp;#REF!&amp;#REF!&amp;#REF!</definedName>
    <definedName name="_FEB1">[3]!FEB&amp;[3]!MAR&amp;[3]!ABR&amp;[3]!MAY&amp;[3]!JUN&amp;[3]!JUL</definedName>
    <definedName name="_FEB2" localSheetId="1">#REF!</definedName>
    <definedName name="_FEB2">[4]edofza2!$C$22</definedName>
    <definedName name="_ff" localSheetId="1">#REF!</definedName>
    <definedName name="_ff">#REF!</definedName>
    <definedName name="_Fill" localSheetId="1" hidden="1">#REF!</definedName>
    <definedName name="_Fill" hidden="1">#REF!</definedName>
    <definedName name="_JUL1" localSheetId="1">#REF!&amp;#REF!&amp;#REF!&amp;#REF!&amp;#REF!</definedName>
    <definedName name="_JUL1">[3]!JUL&amp;[3]!AGO&amp;[3]!SEP&amp;[3]!OCT&amp;[3]!NOV</definedName>
    <definedName name="_JUL2" localSheetId="1">#REF!</definedName>
    <definedName name="_JUL2">[4]edofza7!$C$22</definedName>
    <definedName name="_JUN1" localSheetId="1">#REF!&amp;#REF!&amp;#REF!&amp;#REF!&amp;#REF!</definedName>
    <definedName name="_JUN1">[3]!JUN&amp;[3]!JUL&amp;[3]!AGO&amp;[3]!SEP&amp;[3]!OCT</definedName>
    <definedName name="_JUN2" localSheetId="1">#REF!</definedName>
    <definedName name="_JUN2">[4]edofza6!$C$22</definedName>
    <definedName name="_Key1" localSheetId="1" hidden="1">#REF!</definedName>
    <definedName name="_Key1" hidden="1">#REF!</definedName>
    <definedName name="_MAR1" localSheetId="1">#REF!&amp;#REF!&amp;#REF!&amp;#REF!&amp;#REF!&amp;#REF!</definedName>
    <definedName name="_MAR1">[3]!MAR&amp;[3]!ABR&amp;[3]!MAY&amp;[3]!JUN&amp;[3]!JUL&amp;[3]!AGO</definedName>
    <definedName name="_MAR2" localSheetId="1">#REF!</definedName>
    <definedName name="_MAR2">[4]edofza3!$C$22</definedName>
    <definedName name="_MAY1" localSheetId="1">#REF!&amp;#REF!&amp;#REF!&amp;#REF!&amp;#REF!</definedName>
    <definedName name="_MAY1">[3]!MAY&amp;[3]!JUN&amp;[3]!JUL&amp;[3]!AGO&amp;[3]!SEP</definedName>
    <definedName name="_MAY2" localSheetId="1">#REF!</definedName>
    <definedName name="_MAY2">[4]edofza5!$C$22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1">#REF!&amp;#REF!</definedName>
    <definedName name="_NOV1">[3]!NOV&amp;[3]!DIC</definedName>
    <definedName name="_NOV2" localSheetId="1">#REF!</definedName>
    <definedName name="_NOV2">[4]edofza11!$C$43</definedName>
    <definedName name="_OCT1" localSheetId="1">#REF!&amp;#REF!&amp;#REF!</definedName>
    <definedName name="_OCT1">[3]!OCT&amp;[3]!NOV&amp;[3]!DIC</definedName>
    <definedName name="_OCT2" localSheetId="1">#REF!</definedName>
    <definedName name="_OCT2">[4]edofza10!$C$22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 localSheetId="1">#REF!&amp;#REF!&amp;#REF!&amp;#REF!</definedName>
    <definedName name="_SEP1">[3]!SEP&amp;[3]!OCT&amp;[3]!NOV&amp;[3]!DIC</definedName>
    <definedName name="_SEP2" localSheetId="1">#REF!</definedName>
    <definedName name="_SEP2">[4]edofza9!$C$22</definedName>
    <definedName name="_smg97" localSheetId="1">#REF!</definedName>
    <definedName name="_smg97">'[5]Premisa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 localSheetId="1">#REF!</definedName>
    <definedName name="_TDC2001">'[6]Tipos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 localSheetId="1">#REF!</definedName>
    <definedName name="_x">#REF!</definedName>
    <definedName name="A_Datos_2008_2009" localSheetId="1">#REF!</definedName>
    <definedName name="A_Datos_2008_2009">'[8]Datos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 localSheetId="1">#REF!&amp;#REF!&amp;#REF!&amp;#REF!</definedName>
    <definedName name="AA">[3]!SEP&amp;[3]!OCT&amp;[3]!NOV&amp;[3]!DIC</definedName>
    <definedName name="AA1500_">#N/A</definedName>
    <definedName name="ABR" localSheetId="1">"; ABRIL.- "&amp;TEXT(#REF!,"#,##0")</definedName>
    <definedName name="ABR">"; ABRIL.- "&amp;TEXT([9]edofza04!$C$24,"#,##0")</definedName>
    <definedName name="actual" localSheetId="1">#REF!</definedName>
    <definedName name="actual">'[5]Régimen financiero'!$E$3</definedName>
    <definedName name="AD" localSheetId="1">#REF!</definedName>
    <definedName name="AD">[7]BANPRO99!#REF!</definedName>
    <definedName name="Admva" localSheetId="1">#REF!</definedName>
    <definedName name="Admva">[10]Administrativa!$B$2:$I$59</definedName>
    <definedName name="AGO" localSheetId="1">"; AGOSTO.- "&amp;TEXT(#REF!,"#,##0")</definedName>
    <definedName name="AGO">"; AGOSTO.- "&amp;TEXT([9]edofza08!$C$24,"#,##0")</definedName>
    <definedName name="ain" localSheetId="1">#REF!</definedName>
    <definedName name="ain">#REF!</definedName>
    <definedName name="Ajuste_SP" localSheetId="1">#REF!</definedName>
    <definedName name="Ajuste_SP">[11]Supuestos!$D$7</definedName>
    <definedName name="ALER" localSheetId="1">#REF!</definedName>
    <definedName name="ALER">#REF!</definedName>
    <definedName name="Alerta" localSheetId="1">#REF!</definedName>
    <definedName name="Alerta">[12]NoEliminar!$B$1:$B$2</definedName>
    <definedName name="ALERTA2" localSheetId="1">#REF!</definedName>
    <definedName name="ALERTA2">'[13]No eliminar'!$E$1:$E$2</definedName>
    <definedName name="ampliaciones" localSheetId="1">#REF!</definedName>
    <definedName name="ampliaciones">#REF!</definedName>
    <definedName name="AÑO" localSheetId="1">+TEXT(IF(AND(OR(DAY(#REF!)&gt;=1,DAY(#REF!)&lt;=10),MONTH(#REF!)=1),YEAR(#REF!)-1,YEAR(#REF!)),"0")</definedName>
    <definedName name="AÑO">+TEXT(IF(AND(OR(DAY([3]!FECHA)&gt;=1,DAY([3]!FECHA)&lt;=10),MONTH([3]!FECHA)=1),YEAR([3]!FECHA)-1,YEAR([3]!FECHA)),"0")</definedName>
    <definedName name="_xlnm.Print_Area" localSheetId="1">CENACE!$A$1:$K$30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 localSheetId="1">#REF!</definedName>
    <definedName name="Avance2">'[13]No eliminar'!$D$1:$D$4</definedName>
    <definedName name="ayer" localSheetId="1">#REF!</definedName>
    <definedName name="ayer">'[5]Premisas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#REF!</definedName>
    <definedName name="basecierre">[14]CP_2003!#REF!</definedName>
    <definedName name="_xlnm.Database" localSheetId="1">#REF!</definedName>
    <definedName name="_xlnm.Database">#REF!</definedName>
    <definedName name="borrar" localSheetId="1">#REF!</definedName>
    <definedName name="borrar">#REF!</definedName>
    <definedName name="bUSCAR" localSheetId="1">#REF!</definedName>
    <definedName name="bUSCAR">#REF!</definedName>
    <definedName name="C_" localSheetId="1">#REF!</definedName>
    <definedName name="C_">[15]FP1996!#REF!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 localSheetId="1">#REF!</definedName>
    <definedName name="cata">[16]tablas!$A$5:$A$275</definedName>
    <definedName name="cata4" localSheetId="1">#REF!</definedName>
    <definedName name="cata4">'[17]catálogo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#REF!</definedName>
    <definedName name="CFEE">'[18] '!$H$99:$M$143</definedName>
    <definedName name="CFEM" localSheetId="1">#REF!</definedName>
    <definedName name="CFEM">'[18] '!$H$51:$M$95</definedName>
    <definedName name="CFEO" localSheetId="1">#REF!</definedName>
    <definedName name="CFEO">'[18]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#REF!</definedName>
    <definedName name="concepto">'[19]BASE DEFINITIVA 2002'!#REF!</definedName>
    <definedName name="CONS" localSheetId="1">#REF!</definedName>
    <definedName name="CONS">[7]BANPRO99!#REF!</definedName>
    <definedName name="copia_Clas_Admva" localSheetId="1">#REF!</definedName>
    <definedName name="copia_Clas_Admva">#REF!</definedName>
    <definedName name="copia_Clas_Econ" localSheetId="1">#REF!</definedName>
    <definedName name="copia_Clas_Econ">[20]Clas_Econ!$B$2:$M$25</definedName>
    <definedName name="copia_Clas_Fun" localSheetId="1">#REF!</definedName>
    <definedName name="copia_Clas_Fun">#REF!</definedName>
    <definedName name="copia_Clas_Func" localSheetId="1">#REF!</definedName>
    <definedName name="copia_Clas_Func">[21]Clas_Fun!#REF!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 localSheetId="1">#REF!</definedName>
    <definedName name="copia_Gto_Ents_Fed">[20]Gto_Ent_Fed!$B$39:$L$73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#REF!</definedName>
    <definedName name="CRI">[7]BANPRO99!#REF!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#REF!</definedName>
    <definedName name="CUAD179">'[2]Mod Eco Controlados 99'!#REF!</definedName>
    <definedName name="CUAD179A" localSheetId="1">#REF!</definedName>
    <definedName name="CUAD179A">'[2]Mod Eco Controlados 99'!#REF!</definedName>
    <definedName name="CUAD180" localSheetId="1">#REF!</definedName>
    <definedName name="CUAD180">'[2]Mod Eco Controlados 99'!#REF!</definedName>
    <definedName name="Cuadro16511" localSheetId="1">#REF!</definedName>
    <definedName name="Cuadro16511">'[22]Ingresos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#REF!</definedName>
    <definedName name="Cuadro20523">'[23]20-5.2.3'!#REF!</definedName>
    <definedName name="cUADRO26529CR" localSheetId="1">#REF!</definedName>
    <definedName name="cUADRO26529CR">#REF!</definedName>
    <definedName name="Cuadro30611" localSheetId="1">#REF!</definedName>
    <definedName name="Cuadro30611">'[23]30-6.1.1'!$B$65:$M$120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 localSheetId="1">#REF!</definedName>
    <definedName name="cuotasem">'[5]Régimen financiero'!$E$3</definedName>
    <definedName name="DatodRamoUR" localSheetId="1">#REF!</definedName>
    <definedName name="DatodRamoUR">[24]DatosRamoUrEconomica!$A:$F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 localSheetId="1">#REF!</definedName>
    <definedName name="Datos_CRC">[25]Hoja1!$A$5:$D$45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1">#REF!&amp;#REF!&amp;#REF!&amp;#REF!&amp;#REF!</definedName>
    <definedName name="ddd">[3]!AGO&amp;[3]!SEP&amp;[3]!OCT&amp;[3]!NOV&amp;[3]!DIC</definedName>
    <definedName name="dddd" localSheetId="1">#REF!</definedName>
    <definedName name="dddd">#REF!</definedName>
    <definedName name="ddddd" localSheetId="1">#REF!</definedName>
    <definedName name="ddddd">[26]Clas_Econ!$B$2:$M$25</definedName>
    <definedName name="defi" localSheetId="1">#REF!&amp;#REF!&amp;#REF!&amp;#REF!&amp;#REF!</definedName>
    <definedName name="defi">[3]!AGO&amp;[3]!SEP&amp;[3]!OCT&amp;[3]!NOV&amp;[3]!DIC</definedName>
    <definedName name="DEFICIT4" localSheetId="1">#REF!</definedName>
    <definedName name="DEFICIT4">#REF!</definedName>
    <definedName name="dfhzsdgzsd" localSheetId="1">#REF!&amp;#REF!&amp;#REF!&amp;#REF!&amp;#REF!</definedName>
    <definedName name="dfhzsdgzsd">[3]!AGO&amp;[3]!SEP&amp;[3]!OCT&amp;[3]!NOV&amp;[3]!DIC</definedName>
    <definedName name="DIC" localSheetId="1">"; DICIEMBRE.- "&amp;TEXT(#REF!,"#,##0")</definedName>
    <definedName name="DIC">"; DICIEMBRE.- "&amp;TEXT([9]edofza12!$C$24,"#,##0")</definedName>
    <definedName name="DIFERENCIAS">#N/A</definedName>
    <definedName name="direccion" localSheetId="1">#REF!</definedName>
    <definedName name="direccion">'[27]ADEC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 localSheetId="1">#REF!</definedName>
    <definedName name="ECPD02">[28]ECPD!$F$2:$I$29</definedName>
    <definedName name="ECPD1" localSheetId="1">#REF!</definedName>
    <definedName name="ECPD1">[28]ECPD!$A$2:$E$1001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 localSheetId="1">"ENERO.- "&amp;TEXT(#REF!,"#,##0")</definedName>
    <definedName name="ENE">"ENERO.- "&amp;TEXT([9]edofza01!$C$24,"#,##0")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#REF!</definedName>
    <definedName name="EYM">[7]BANPRO99!#REF!</definedName>
    <definedName name="familias" localSheetId="1">#REF!</definedName>
    <definedName name="familias">#REF!</definedName>
    <definedName name="fd" localSheetId="1">#REF!&amp;#REF!&amp;#REF!</definedName>
    <definedName name="fd">[3]!OCT&amp;[3]!NOV&amp;[3]!DIC</definedName>
    <definedName name="FEB" localSheetId="1">"; FEBRERO.- "&amp;TEXT(#REF!,"#,##0")</definedName>
    <definedName name="FEB">"; FEBRERO.- "&amp;TEXT([9]edofza02!$C$24,"#,##0")</definedName>
    <definedName name="FECHA" localSheetId="1">#REF!</definedName>
    <definedName name="FECHA">[4]CONTROL!$A$1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 localSheetId="1">+IF(#REF!=1,#REF!,IF(#REF!=2,#REF!,IF(#REF!=3,#REF!,IF(#REF!=4,#REF!,IF(#REF!=5,#REF!,IF(#REF!=6,#REF!,#REF!))))))</definedName>
    <definedName name="gf">+IF([3]!MES=1,[3]!____FEB1,IF([3]!MES=2,[3]!m,IF([3]!MES=3,[3]!____ABR1,IF([3]!MES=4,[3]!____MAY1,IF([3]!MES=5,[3]!____JUN1,IF([3]!MES=6,[3]!____JUL1,[3]!PROY2))))))</definedName>
    <definedName name="gfd" localSheetId="1">#REF!&amp;#REF!&amp;#REF!&amp;#REF!</definedName>
    <definedName name="gfd">[3]!SEP&amp;[3]!OCT&amp;[3]!NOV&amp;[3]!DIC</definedName>
    <definedName name="gfddd" localSheetId="1">+IF(#REF!=1,#REF!,IF(#REF!=2,#REF!,IF(#REF!=3,#REF!,IF(#REF!=4,#REF!,IF(#REF!=5,#REF!,IF(#REF!=6,#REF!))))))</definedName>
    <definedName name="gfddd">+IF([3]!MES=1,[3]!ddd,IF([3]!MES=2,[3]!____SEP1,IF([3]!MES=3,[3]!____OCT1,IF([3]!MES=4,[3]!____OCT1,IF([3]!MES=5,[3]!____NOV1,IF([3]!MES=6,[3]!DIC))))))</definedName>
    <definedName name="ggg" localSheetId="1">#REF!&amp;#REF!&amp;#REF!&amp;#REF!&amp;#REF!&amp;#REF!</definedName>
    <definedName name="ggg">[3]!FEB&amp;[3]!MAR&amp;[3]!ABR&amp;[3]!MAY&amp;[3]!JUN&amp;[3]!JUL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#REF!</definedName>
    <definedName name="GPS">[7]BANPRO99!#REF!</definedName>
    <definedName name="GTtoNoProgRamos" localSheetId="1">#REF!</definedName>
    <definedName name="GTtoNoProgRamos">'[29]GP Ramos'!$A$1:$N$11204</definedName>
    <definedName name="HABERES">#N/A</definedName>
    <definedName name="HJK" localSheetId="1">#REF!&amp;#REF!&amp;#REF!&amp;#REF!&amp;#REF!&amp;#REF!</definedName>
    <definedName name="HJK">[3]!ABR&amp;[3]!MAY&amp;[3]!JUN&amp;[3]!JUL&amp;[3]!AGO&amp;[3]!SEP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 localSheetId="1">#REF!</definedName>
    <definedName name="IMSSE">'[18] '!$Z$99:$AE$143</definedName>
    <definedName name="IMSSM" localSheetId="1">#REF!</definedName>
    <definedName name="IMSSM">'[18] '!$Z$51:$AE$95</definedName>
    <definedName name="IMSSO" localSheetId="1">#REF!</definedName>
    <definedName name="IMSSO">'[18] '!$Z$3:$AE$47</definedName>
    <definedName name="ISSSTE96" localSheetId="1">#REF!</definedName>
    <definedName name="ISSSTE96">#REF!</definedName>
    <definedName name="ISSSTEE" localSheetId="1">#REF!</definedName>
    <definedName name="ISSSTEE">'[18] '!$T$99:$Y$143</definedName>
    <definedName name="ISSSTEM" localSheetId="1">#REF!</definedName>
    <definedName name="ISSSTEM">'[18] '!$T$51:$Y$95</definedName>
    <definedName name="ISSSTEO" localSheetId="1">#REF!</definedName>
    <definedName name="ISSSTEO">'[18] '!$T$3:$Y$47</definedName>
    <definedName name="IV" localSheetId="1">#REF!</definedName>
    <definedName name="IV">[7]BANPRO99!#REF!</definedName>
    <definedName name="jjj" localSheetId="1">#REF!</definedName>
    <definedName name="jjj">#REF!</definedName>
    <definedName name="JUL" localSheetId="1">"; JULIO.- "&amp;TEXT(#REF!,"#,##0")</definedName>
    <definedName name="JUL">"; JULIO.- "&amp;TEXT([9]edofza07!$C$24,"#,##0")</definedName>
    <definedName name="JULIO" localSheetId="1">#REF!&amp;#REF!&amp;#REF!&amp;#REF!&amp;#REF!&amp;#REF!</definedName>
    <definedName name="JULIO">[3]!FEB&amp;[3]!MAR&amp;[3]!ABR&amp;[3]!MAY&amp;[3]!JUN&amp;[3]!JUL</definedName>
    <definedName name="JUN" localSheetId="1">"; JUNIO.- "&amp;TEXT(#REF!,"#,##0")</definedName>
    <definedName name="JUN">"; JUNIO.- "&amp;TEXT([9]edofza06!$C$24,"#,##0")</definedName>
    <definedName name="kkk" localSheetId="1">#REF!</definedName>
    <definedName name="kkk">#REF!</definedName>
    <definedName name="lfc" localSheetId="1">+TEXT(IF(AND(OR(DAY(#REF!)&gt;=1,DAY(#REF!)&lt;=10),MONTH(#REF!)=1),YEAR(#REF!)-1,YEAR(#REF!)),"0")</definedName>
    <definedName name="lfc">+TEXT(IF(AND(OR(DAY([3]!FECHA)&gt;=1,DAY([3]!FECHA)&lt;=10),MONTH([3]!FECHA)=1),YEAR([3]!FECHA)-1,YEAR([3]!FECHA)),"0")</definedName>
    <definedName name="LFCE" localSheetId="1">#REF!</definedName>
    <definedName name="LFCE">'[18] '!$N$99:$S$143</definedName>
    <definedName name="LFCM" localSheetId="1">#REF!</definedName>
    <definedName name="LFCM">'[18] '!$N$51:$S$95</definedName>
    <definedName name="LFCO" localSheetId="1">#REF!</definedName>
    <definedName name="LFCO">'[18] '!$N$3:$S$47</definedName>
    <definedName name="lll" localSheetId="1">#REF!&amp;#REF!&amp;#REF!</definedName>
    <definedName name="lll">[3]!OCT&amp;[3]!NOV&amp;[3]!DIC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 localSheetId="1">#REF!&amp;#REF!&amp;#REF!&amp;#REF!&amp;#REF!&amp;#REF!</definedName>
    <definedName name="m">[3]!MAR&amp;[3]!ABR&amp;[3]!MAY&amp;[3]!JUN&amp;[3]!JUL&amp;[3]!AGO</definedName>
    <definedName name="mamá" localSheetId="1">#REF!</definedName>
    <definedName name="mamá">'[5]Premisas IMSS'!$M$14</definedName>
    <definedName name="maña" localSheetId="1">#REF!</definedName>
    <definedName name="maña">'[5]Premisas IMSS'!$M$13</definedName>
    <definedName name="MAR" localSheetId="1">"; MARZO.- "&amp;TEXT(#REF!,"#,##0")</definedName>
    <definedName name="MAR">"; MARZO.- "&amp;TEXT([9]edofza03!$C$24,"#,##0")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 localSheetId="1">"; MAYO.- "&amp;TEXT(#REF!,"#,##0")</definedName>
    <definedName name="MAY">"; MAYO.- "&amp;TEXT([9]edofza05!$C$24,"#,##0")</definedName>
    <definedName name="MES" localSheetId="1">#REF!</definedName>
    <definedName name="MES">[9]Hoja1!$A$3</definedName>
    <definedName name="METAS" localSheetId="1">#REF!</definedName>
    <definedName name="METAS">[7]BANPRO99!#REF!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 localSheetId="1">#REF!</definedName>
    <definedName name="mtr">'[5]Premisas IMSS'!$M$15</definedName>
    <definedName name="NINGUNO" localSheetId="1">#REF!&amp;#REF!&amp;#REF!&amp;#REF!</definedName>
    <definedName name="NINGUNO">[3]!SEP&amp;[3]!OCT&amp;[3]!NOV&amp;[3]!DIC</definedName>
    <definedName name="NIV">#N/A</definedName>
    <definedName name="NOV" localSheetId="1">"; NOVIEMBRE.- "&amp;TEXT(#REF!,"#,##0")</definedName>
    <definedName name="NOV">"; NOVIEMBRE.- "&amp;TEXT([9]edofza11!$C$45,"#,##0")</definedName>
    <definedName name="nuevo" localSheetId="1" hidden="1">#REF!</definedName>
    <definedName name="nuevo" hidden="1">#REF!</definedName>
    <definedName name="ñ" localSheetId="1">+TEXT(IF(AND(OR(DAY(#REF!)&gt;=1,DAY(#REF!)&lt;=10),MONTH(#REF!)=1),YEAR(#REF!)-1,YEAR(#REF!)),"0")</definedName>
    <definedName name="ñ">+TEXT(IF(AND(OR(DAY([3]!FECHA)&gt;=1,DAY([3]!FECHA)&lt;=10),MONTH([3]!FECHA)=1),YEAR([3]!FECHA)-1,YEAR([3]!FECHA)),"0")</definedName>
    <definedName name="ÑÑÑ" localSheetId="1">#REF!&amp;#REF!&amp;#REF!&amp;#REF!&amp;#REF!</definedName>
    <definedName name="ÑÑÑ">[3]!AGO&amp;[3]!SEP&amp;[3]!OCT&amp;[3]!NOV&amp;[3]!DIC</definedName>
    <definedName name="OBRA_DEF">#N/A</definedName>
    <definedName name="OCT" localSheetId="1">"; OCTUBRE.- "&amp;TEXT(#REF!,"#,##0")</definedName>
    <definedName name="OCT">"; OCTUBRE.- "&amp;TEXT([9]edofza10!$C$24,"#,##0")</definedName>
    <definedName name="oooo" localSheetId="1">#REF!</definedName>
    <definedName name="oooo">#REF!</definedName>
    <definedName name="p" localSheetId="1">#REF!</definedName>
    <definedName name="p">[30]SPC!#REF!</definedName>
    <definedName name="PAD" localSheetId="1">#REF!</definedName>
    <definedName name="PAD">[7]BANPRO99!#REF!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 localSheetId="1">#REF!</definedName>
    <definedName name="papa">'[5]Premisas IMSS'!$M$15</definedName>
    <definedName name="PARTE" localSheetId="1">#REF!</definedName>
    <definedName name="PARTE">'[2]Mod Eco Controlados 99'!#REF!</definedName>
    <definedName name="PCONS" localSheetId="1">#REF!</definedName>
    <definedName name="PCONS">[7]BANPRO99!#REF!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 localSheetId="1">#REF!</definedName>
    <definedName name="PEMEXE">'[18] '!$B$99:$G$143</definedName>
    <definedName name="PEMEXM" localSheetId="1">#REF!</definedName>
    <definedName name="PEMEXM">'[18] '!$B$51:$G$95</definedName>
    <definedName name="PEMEXO" localSheetId="1">#REF!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#REF!</definedName>
    <definedName name="PEyM">[7]BANPRO99!#REF!</definedName>
    <definedName name="PGPS" localSheetId="1">#REF!</definedName>
    <definedName name="PGPS">[7]BANPRO99!#REF!</definedName>
    <definedName name="PIBR" localSheetId="1">#REF!</definedName>
    <definedName name="PIBR">#REF!</definedName>
    <definedName name="PIV" localSheetId="1">#REF!</definedName>
    <definedName name="PIV">[7]BANPRO99!#REF!</definedName>
    <definedName name="PLAZAS">#N/A</definedName>
    <definedName name="PLAZAS2">#N/A</definedName>
    <definedName name="POA" localSheetId="1">#REF!&amp;#REF!&amp;#REF!</definedName>
    <definedName name="POA">[3]!OCT&amp;[3]!NOV&amp;[3]!DIC</definedName>
    <definedName name="POADO7" localSheetId="1">#REF!&amp;#REF!&amp;#REF!&amp;#REF!&amp;#REF!</definedName>
    <definedName name="POADO7">[3]!JUL&amp;[3]!AGO&amp;[3]!SEP&amp;[3]!OCT&amp;[3]!NOV</definedName>
    <definedName name="porcentaje" localSheetId="1">#REF!</definedName>
    <definedName name="porcentaje">'[19]BASE DEFINITIVA 2002'!#REF!</definedName>
    <definedName name="pppp" localSheetId="1">#REF!</definedName>
    <definedName name="pppp">#REF!</definedName>
    <definedName name="PRCV" localSheetId="1">#REF!</definedName>
    <definedName name="PRCV">[7]BANPRO99!#REF!</definedName>
    <definedName name="PRESUPUESTO_1997" localSheetId="1">#REF!</definedName>
    <definedName name="PRESUPUESTO_1997">#REF!</definedName>
    <definedName name="PRIMAPS">#N/A</definedName>
    <definedName name="Print_Area_MI" localSheetId="1">#REF!</definedName>
    <definedName name="Print_Area_MI">[15]FP1996!#REF!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 localSheetId="1">#REF!</definedName>
    <definedName name="Prioridad2">'[13]No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 localSheetId="1">+IF(#REF!=1,#REF!,IF(#REF!=2,#REF!,IF(#REF!=3,#REF!,IF(#REF!=4,#REF!,IF(#REF!=5,#REF!,IF(#REF!=6,#REF!,#REF!))))))</definedName>
    <definedName name="PROY1">+IF([3]!MES=1,[3]!____FEB1,IF([3]!MES=2,[3]!____MAR1,IF([3]!MES=3,[3]!____ABR1,IF([3]!MES=4,[3]!____MAY1,IF([3]!MES=5,[3]!____JUN1,IF([3]!MES=6,[3]!____JUL1,[3]!PROY2))))))</definedName>
    <definedName name="PROY2" localSheetId="1">+IF(#REF!=7,#REF!,IF(#REF!=8,#REF!,IF(#REF!=9,#REF!,IF(#REF!=10,#REF!,IF(#REF!=11,#REF!)))))</definedName>
    <definedName name="PROY2">+IF([3]!MES=7,[3]!____AGO1,IF([3]!MES=8,[3]!____SEP1,IF([3]!MES=9,[3]!____OCT1,IF([3]!MES=10,[3]!____NOV1,IF([3]!MES=11,[3]!DIC)))))</definedName>
    <definedName name="PROY3" localSheetId="1">+IF(#REF!=1,#REF!,IF(#REF!=2,#REF!,IF(#REF!=3,#REF!,IF(#REF!=4,#REF!,IF(#REF!=5,#REF!,IF(#REF!=6,#REF!))))))</definedName>
    <definedName name="PROY3">+IF([3]!MES=1,[3]!____AGO1,IF([3]!MES=2,[3]!____SEP1,IF([3]!MES=3,[3]!____OCT1,IF([3]!MES=4,[3]!____OCT1,IF([3]!MES=5,[3]!____NOV1,IF([3]!MES=6,[3]!DIC))))))</definedName>
    <definedName name="PRT" localSheetId="1">#REF!</definedName>
    <definedName name="PRT">[7]BANPRO99!#REF!</definedName>
    <definedName name="PSF" localSheetId="1">#REF!</definedName>
    <definedName name="PSF">[7]BANPRO99!#REF!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 localSheetId="1">#REF!&amp;#REF!&amp;#REF!&amp;#REF!&amp;#REF!&amp;#REF!</definedName>
    <definedName name="qww">[3]!FEB&amp;[3]!MAR&amp;[3]!ABR&amp;[3]!MAY&amp;[3]!JUN&amp;[3]!JUL</definedName>
    <definedName name="R_Bife" localSheetId="1">#REF!</definedName>
    <definedName name="R_Bife">'[31]ADEC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#REF!</definedName>
    <definedName name="RCV">[7]BANPRO99!#REF!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#REF!</definedName>
    <definedName name="RF">[7]BANPRO99!#REF!</definedName>
    <definedName name="RP" localSheetId="1">#REF!</definedName>
    <definedName name="RP">[7]BANPRO99!#REF!</definedName>
    <definedName name="RT" localSheetId="1">#REF!</definedName>
    <definedName name="RT">[7]BANPRO99!#REF!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 localSheetId="1">#REF!</definedName>
    <definedName name="SCHP">'[5]Premisas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 localSheetId="1">#REF!</definedName>
    <definedName name="SEMAFORO2">'[13]No eliminar'!$B$1:$B$3</definedName>
    <definedName name="SEP" localSheetId="1">"; SEPTIEMBRE.- "&amp;TEXT(#REF!,"#,##0")</definedName>
    <definedName name="SEP">"; SEPTIEMBRE.- "&amp;TEXT([9]edofza09!$C$24,"#,##0")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#REF!</definedName>
    <definedName name="SF">[7]BANPRO99!#REF!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 localSheetId="1">#REF!</definedName>
    <definedName name="smdf97">'[5]Premisa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 localSheetId="1">#REF!</definedName>
    <definedName name="TABLA016D">'[32]16'!$D$1:$E$15</definedName>
    <definedName name="TABLA01D" localSheetId="1">#REF!</definedName>
    <definedName name="TABLA01D">'[32]1'!$D$2:$E$14</definedName>
    <definedName name="TABLA04D" localSheetId="1">#REF!</definedName>
    <definedName name="TABLA04D">'[32]4'!$D$2:$E$34</definedName>
    <definedName name="TABLA06D" localSheetId="1">#REF!</definedName>
    <definedName name="TABLA06D">'[32]6'!$D$1:$G$15</definedName>
    <definedName name="TABLA1" localSheetId="1">#REF!</definedName>
    <definedName name="TABLA1">'[32]1'!$A$1:$B$58</definedName>
    <definedName name="TABLA10" localSheetId="1">#REF!</definedName>
    <definedName name="TABLA10">'[32]10'!$A$1:$B$133</definedName>
    <definedName name="TABLA10D" localSheetId="1">#REF!</definedName>
    <definedName name="TABLA10D">'[32]10'!$D$1:$E$19</definedName>
    <definedName name="TABLA11" localSheetId="1">#REF!</definedName>
    <definedName name="TABLA11">'[32]11'!$A$1:$B$57</definedName>
    <definedName name="TABLA12" localSheetId="1">#REF!</definedName>
    <definedName name="TABLA12">'[32]12'!$A$1:$B$130</definedName>
    <definedName name="TABLA13" localSheetId="1">#REF!</definedName>
    <definedName name="TABLA13">'[32]13'!$A$1:$B$170</definedName>
    <definedName name="TABLA14" localSheetId="1">#REF!</definedName>
    <definedName name="TABLA14">'[32]14'!$A$1:$B$100</definedName>
    <definedName name="TABLA14D" localSheetId="1">#REF!</definedName>
    <definedName name="TABLA14D">'[32]14'!$D$1:$E$21</definedName>
    <definedName name="TABLA15" localSheetId="1">#REF!</definedName>
    <definedName name="TABLA15">'[32]15'!$A$1:$B$69</definedName>
    <definedName name="TABLA17" localSheetId="1">#REF!</definedName>
    <definedName name="TABLA17">'[32]17'!$A$2:$B$134</definedName>
    <definedName name="TABLA18" localSheetId="1">#REF!</definedName>
    <definedName name="TABLA18">'[32]18'!$A$1:$B$100</definedName>
    <definedName name="TABLA19" localSheetId="1">#REF!</definedName>
    <definedName name="TABLA19">'[32]19'!$A$1:$B$100</definedName>
    <definedName name="TABLA2" localSheetId="1">#REF!</definedName>
    <definedName name="TABLA2">'[32]2'!$A$3:$B$187</definedName>
    <definedName name="TABLA20" localSheetId="1">#REF!</definedName>
    <definedName name="TABLA20">'[32]20'!$A$1:$B$100</definedName>
    <definedName name="tabla2002" localSheetId="1">#REF!</definedName>
    <definedName name="tabla2002">#REF!</definedName>
    <definedName name="TABLA21" localSheetId="1">#REF!</definedName>
    <definedName name="TABLA21">'[32]21'!$A$1:$B$67</definedName>
    <definedName name="TABLA22" localSheetId="1">#REF!</definedName>
    <definedName name="TABLA22">'[32]22'!$A$1:$B$14</definedName>
    <definedName name="TABLA3" localSheetId="1">#REF!</definedName>
    <definedName name="TABLA3">'[32]3'!$A$2:$B$43</definedName>
    <definedName name="TABLA4" localSheetId="1">#REF!</definedName>
    <definedName name="TABLA4">'[32]4'!$A$2:$B$31</definedName>
    <definedName name="TABLA5" localSheetId="1">#REF!</definedName>
    <definedName name="TABLA5">'[32]5'!$A$1:$B$31</definedName>
    <definedName name="TABLA6" localSheetId="1">#REF!</definedName>
    <definedName name="TABLA6">'[32]6'!$A$1:$B$28</definedName>
    <definedName name="TABLA7" localSheetId="1">#REF!</definedName>
    <definedName name="TABLA7">'[32]7'!$A$2:$B$23</definedName>
    <definedName name="TABLA8" localSheetId="1">#REF!</definedName>
    <definedName name="TABLA8">'[32]8'!$A$1:$B$49</definedName>
    <definedName name="TABLA9" localSheetId="1">#REF!</definedName>
    <definedName name="TABLA9">'[32]9'!$A$1:$B$332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 localSheetId="1">#REF!</definedName>
    <definedName name="TITULO">[33]PPQ!$B$3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 localSheetId="1">#REF!</definedName>
    <definedName name="total1">'[28]1'!$I$2:$J$42</definedName>
    <definedName name="TOTAL10" localSheetId="1">#REF!</definedName>
    <definedName name="TOTAL10">'[28]10'!$J$2:$K$39</definedName>
    <definedName name="TOTAL2" localSheetId="1">#REF!</definedName>
    <definedName name="TOTAL2">'[28]2'!$J$2:$K$39</definedName>
    <definedName name="TOTAL3" localSheetId="1">#REF!</definedName>
    <definedName name="TOTAL3">'[28]3'!$J$2:$K$39</definedName>
    <definedName name="TOTAL4" localSheetId="1">#REF!</definedName>
    <definedName name="TOTAL4">'[28]4'!$J$2:$K$39</definedName>
    <definedName name="TOTAL5" localSheetId="1">#REF!</definedName>
    <definedName name="TOTAL5">'[28]5'!$J$2:$K$39</definedName>
    <definedName name="TOTAL6" localSheetId="1">#REF!</definedName>
    <definedName name="TOTAL6">'[28]6'!$J$2:$K$39</definedName>
    <definedName name="TOTAL7" localSheetId="1">#REF!</definedName>
    <definedName name="TOTAL7">'[28]7'!$J$2:$K$39</definedName>
    <definedName name="TOTAL8" localSheetId="1">#REF!</definedName>
    <definedName name="TOTAL8">'[28]8'!$J$2:$K$39</definedName>
    <definedName name="TOTAL9" localSheetId="1">#REF!</definedName>
    <definedName name="TOTAL9">'[28]9'!$J$2:$K$39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1">#REF!&amp;#REF!&amp;#REF!&amp;#REF!&amp;#REF!</definedName>
    <definedName name="u">[3]!AGO&amp;[3]!SEP&amp;[3]!OCT&amp;[3]!NOV&amp;[3]!DIC</definedName>
    <definedName name="UPCPICF_VMD50020" localSheetId="1">#REF!</definedName>
    <definedName name="UPCPICF_VMD50020">#REF!</definedName>
    <definedName name="V_Bife" localSheetId="1">#REF!</definedName>
    <definedName name="V_Bife">'[31]ADEC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0" i="2" l="1"/>
  <c r="K29" i="2"/>
  <c r="J29" i="2"/>
  <c r="I29" i="2"/>
  <c r="K27" i="2"/>
  <c r="J27" i="2"/>
  <c r="I27" i="2"/>
  <c r="K26" i="2"/>
  <c r="J26" i="2"/>
  <c r="I26" i="2"/>
  <c r="K25" i="2"/>
  <c r="H25" i="2"/>
  <c r="I25" i="2" s="1"/>
  <c r="G25" i="2"/>
  <c r="F25" i="2"/>
  <c r="J25" i="2" s="1"/>
  <c r="E25" i="2"/>
  <c r="D25" i="2"/>
  <c r="C25" i="2"/>
  <c r="K24" i="2"/>
  <c r="J24" i="2"/>
  <c r="I24" i="2"/>
  <c r="K23" i="2"/>
  <c r="J23" i="2"/>
  <c r="I23" i="2"/>
  <c r="K22" i="2"/>
  <c r="J22" i="2"/>
  <c r="I22" i="2"/>
  <c r="K21" i="2"/>
  <c r="J21" i="2"/>
  <c r="I21" i="2"/>
  <c r="K20" i="2"/>
  <c r="J20" i="2"/>
  <c r="I20" i="2"/>
  <c r="K19" i="2"/>
  <c r="H19" i="2"/>
  <c r="I19" i="2" s="1"/>
  <c r="G19" i="2"/>
  <c r="G17" i="2" s="1"/>
  <c r="G30" i="2" s="1"/>
  <c r="F19" i="2"/>
  <c r="J19" i="2" s="1"/>
  <c r="E19" i="2"/>
  <c r="D19" i="2"/>
  <c r="C19" i="2"/>
  <c r="C17" i="2" s="1"/>
  <c r="C30" i="2" s="1"/>
  <c r="H17" i="2"/>
  <c r="F17" i="2"/>
  <c r="J17" i="2" s="1"/>
  <c r="E17" i="2"/>
  <c r="K17" i="2" s="1"/>
  <c r="D17" i="2"/>
  <c r="K15" i="2"/>
  <c r="J15" i="2"/>
  <c r="I15" i="2"/>
  <c r="I14" i="2" s="1"/>
  <c r="H14" i="2"/>
  <c r="H30" i="2" s="1"/>
  <c r="I30" i="2" s="1"/>
  <c r="G14" i="2"/>
  <c r="F14" i="2"/>
  <c r="F30" i="2" s="1"/>
  <c r="E14" i="2"/>
  <c r="K14" i="2" s="1"/>
  <c r="D14" i="2"/>
  <c r="D30" i="2" s="1"/>
  <c r="C14" i="2"/>
  <c r="Q372" i="1"/>
  <c r="Q371" i="1"/>
  <c r="Q366" i="1"/>
  <c r="Q365" i="1"/>
  <c r="Q364" i="1"/>
  <c r="Q359" i="1"/>
  <c r="Q358" i="1"/>
  <c r="Q356" i="1"/>
  <c r="Q353" i="1"/>
  <c r="Q352" i="1"/>
  <c r="Q351" i="1"/>
  <c r="Q350" i="1"/>
  <c r="Q349" i="1" s="1"/>
  <c r="Q348" i="1"/>
  <c r="Q347" i="1"/>
  <c r="Q346" i="1"/>
  <c r="Q368" i="1" s="1"/>
  <c r="Q345" i="1"/>
  <c r="Q344" i="1"/>
  <c r="Q343" i="1"/>
  <c r="Q342" i="1"/>
  <c r="Q341" i="1" s="1"/>
  <c r="Q339" i="1"/>
  <c r="Q338" i="1"/>
  <c r="Q337" i="1"/>
  <c r="Q336" i="1"/>
  <c r="Q334" i="1"/>
  <c r="Q335" i="1" s="1"/>
  <c r="Q333" i="1"/>
  <c r="Q332" i="1"/>
  <c r="Q331" i="1"/>
  <c r="Q330" i="1" s="1"/>
  <c r="Q322" i="1"/>
  <c r="Q317" i="1"/>
  <c r="Q316" i="1" s="1"/>
  <c r="Q357" i="1" s="1"/>
  <c r="Q312" i="1"/>
  <c r="Q311" i="1"/>
  <c r="I17" i="2" l="1"/>
  <c r="J30" i="2"/>
  <c r="J14" i="2"/>
  <c r="Q355" i="1"/>
  <c r="Q362" i="1"/>
  <c r="Q376" i="1" s="1"/>
  <c r="Q329" i="1"/>
  <c r="Q363" i="1"/>
  <c r="Q340" i="1"/>
  <c r="Q377" i="1" l="1"/>
  <c r="Q354" i="1"/>
  <c r="Q374" i="1" l="1"/>
  <c r="Q361" i="1"/>
  <c r="Q360" i="1"/>
  <c r="Q375" i="1" s="1"/>
</calcChain>
</file>

<file path=xl/sharedStrings.xml><?xml version="1.0" encoding="utf-8"?>
<sst xmlns="http://schemas.openxmlformats.org/spreadsheetml/2006/main" count="805" uniqueCount="726">
  <si>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</si>
  <si>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</si>
  <si>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</si>
  <si>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</si>
  <si>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</si>
  <si>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</si>
  <si>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</si>
  <si>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</si>
  <si>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</si>
  <si>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</si>
  <si>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</si>
  <si>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</si>
  <si>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</si>
  <si>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</si>
  <si>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</si>
  <si>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</si>
  <si>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</si>
  <si>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</si>
  <si>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</si>
  <si>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</si>
  <si>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</si>
  <si>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</si>
  <si>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</si>
  <si>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</si>
  <si>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</si>
  <si>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</si>
  <si>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</si>
  <si>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</si>
  <si>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</si>
  <si>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</si>
  <si>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</si>
  <si>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</si>
  <si>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</si>
  <si>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</si>
  <si>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</si>
  <si>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</si>
  <si>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</si>
  <si>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</si>
  <si>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</si>
  <si>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</si>
  <si>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</si>
  <si>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</si>
  <si>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</si>
  <si>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</si>
  <si>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</si>
  <si>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</si>
  <si>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</si>
  <si>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</si>
  <si>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</si>
  <si>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</si>
  <si>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</si>
  <si>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</si>
  <si>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</si>
  <si>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</si>
  <si>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</si>
  <si>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</si>
  <si>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</si>
  <si>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</si>
  <si>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</si>
  <si>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</si>
  <si>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</si>
  <si>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</si>
  <si>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</si>
  <si>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</si>
  <si>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</si>
  <si>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</si>
  <si>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</si>
  <si>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</si>
  <si>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</si>
  <si>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</si>
  <si>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</si>
  <si>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</si>
  <si>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</si>
  <si>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</si>
  <si>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</si>
  <si>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</si>
  <si>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</si>
  <si>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</si>
  <si>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</si>
  <si>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</si>
  <si>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</si>
  <si>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</si>
  <si>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</si>
  <si>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</si>
  <si>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</si>
  <si>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</si>
  <si>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</si>
  <si>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</si>
  <si>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</si>
  <si>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</si>
  <si>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</si>
  <si>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</si>
  <si>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</si>
  <si>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</si>
  <si>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</si>
  <si>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</si>
  <si>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</si>
  <si>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</si>
  <si>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</si>
  <si>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</si>
  <si>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</si>
  <si>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</si>
  <si>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</si>
  <si>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</si>
  <si>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</si>
  <si>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</si>
  <si>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</si>
  <si>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</si>
  <si>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</si>
  <si>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</si>
  <si>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</si>
  <si>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</si>
  <si>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</si>
  <si>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</si>
  <si>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</si>
  <si>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</si>
  <si>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</si>
  <si>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</si>
  <si>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</si>
  <si>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</si>
  <si>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</si>
  <si>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</si>
  <si>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</si>
  <si>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</si>
  <si>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</si>
  <si>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</si>
  <si>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</si>
  <si>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</si>
  <si>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</si>
  <si>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</si>
  <si>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</si>
  <si>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</si>
  <si>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</si>
  <si>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</si>
  <si>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</si>
  <si>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</si>
  <si>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</si>
  <si>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</si>
  <si>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</si>
  <si>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</si>
  <si>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</si>
  <si>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</si>
  <si>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</si>
  <si>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</si>
  <si>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</si>
  <si>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</si>
  <si>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</si>
  <si>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</si>
  <si>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</si>
  <si>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</si>
  <si>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</si>
  <si>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</si>
  <si>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</si>
  <si>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</si>
  <si>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</si>
  <si>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</si>
  <si>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</si>
  <si>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</si>
  <si>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</si>
  <si>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</si>
  <si>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</si>
  <si>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</si>
  <si>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</si>
  <si>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</si>
  <si>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</si>
  <si>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</si>
  <si>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</si>
  <si>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</si>
  <si>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</si>
  <si>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</si>
  <si>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</si>
  <si>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</si>
  <si>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</si>
  <si>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</si>
  <si>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</si>
  <si>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</si>
  <si>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</si>
  <si>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</si>
  <si>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</si>
  <si>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</si>
  <si>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</si>
  <si>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</si>
  <si>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</si>
  <si>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</si>
  <si>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</si>
  <si>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</si>
  <si>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</si>
  <si>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</si>
  <si>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</si>
  <si>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</si>
  <si>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</si>
  <si>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</si>
  <si>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</si>
  <si>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</si>
  <si>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</si>
  <si>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</si>
  <si>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</si>
  <si>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</si>
  <si>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</si>
  <si>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</si>
  <si>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</si>
  <si>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</si>
  <si>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</si>
  <si>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</si>
  <si>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</si>
  <si>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</si>
  <si>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</si>
  <si>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</si>
  <si>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</si>
  <si>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</si>
  <si>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</si>
  <si>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</si>
  <si>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</si>
  <si>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</si>
  <si>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</si>
  <si>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</si>
  <si>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</si>
  <si>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</si>
  <si>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</si>
  <si>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</si>
  <si>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</si>
  <si>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</si>
  <si>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</si>
  <si>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</si>
  <si>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</si>
  <si>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</si>
  <si>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</si>
  <si>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</si>
  <si>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</si>
  <si>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</si>
  <si>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</si>
  <si>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</si>
  <si>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</si>
  <si>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</si>
  <si>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</si>
  <si>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</si>
  <si>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</si>
  <si>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</si>
  <si>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</si>
  <si>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</si>
  <si>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</si>
  <si>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</si>
  <si>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</si>
  <si>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</si>
  <si>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</si>
  <si>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</si>
  <si>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</si>
  <si>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</si>
  <si>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</si>
  <si>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</si>
  <si>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</si>
  <si>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</si>
  <si>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</si>
  <si>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</si>
  <si>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</si>
  <si>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</si>
  <si>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</si>
  <si>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</si>
  <si>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</si>
  <si>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</si>
  <si>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</si>
  <si>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</si>
  <si>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</si>
  <si>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</si>
  <si>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</si>
  <si>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</si>
  <si>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</si>
  <si>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</si>
  <si>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</si>
  <si>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</si>
  <si>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</si>
  <si>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</si>
  <si>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</si>
  <si>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</si>
  <si>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</si>
  <si>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</si>
  <si>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</si>
  <si>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</si>
  <si>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</si>
  <si>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</si>
  <si>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</si>
  <si>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</si>
  <si>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</si>
  <si>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</si>
  <si>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</si>
  <si>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</si>
  <si>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</si>
  <si>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</si>
  <si>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</si>
  <si>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</si>
  <si>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</si>
  <si>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</si>
  <si>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</si>
  <si>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</si>
  <si>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</si>
  <si>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</si>
  <si>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</si>
  <si>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</si>
  <si>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</si>
  <si>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</si>
  <si>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</si>
  <si>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</si>
  <si>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</si>
  <si>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</si>
  <si>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</si>
  <si>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</si>
  <si>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</si>
  <si>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</si>
  <si>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</si>
  <si>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</si>
  <si>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</si>
  <si>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</si>
  <si>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</si>
  <si>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</si>
  <si>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</si>
  <si>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</si>
  <si>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</si>
  <si>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</si>
  <si>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</si>
  <si>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</si>
  <si>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</si>
  <si>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</si>
  <si>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</si>
  <si>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</si>
  <si>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</si>
  <si>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</si>
  <si>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</si>
  <si>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</si>
  <si>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</si>
  <si>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</si>
  <si>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</si>
  <si>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</si>
  <si>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</si>
  <si>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</si>
  <si>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</si>
  <si>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</si>
  <si>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</si>
  <si>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</si>
  <si>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</si>
  <si>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</si>
  <si>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</si>
  <si>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</si>
  <si>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</si>
  <si>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</si>
  <si>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</si>
  <si>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</si>
  <si>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</si>
  <si>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</si>
  <si>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</si>
  <si>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</si>
  <si>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</si>
  <si>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</si>
  <si>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</si>
  <si>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</si>
  <si>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</si>
  <si>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</si>
  <si>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</si>
  <si>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</si>
  <si>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</si>
  <si>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</si>
  <si>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</si>
  <si>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</si>
  <si>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</si>
  <si>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</si>
  <si>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</si>
  <si>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</si>
  <si>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</si>
  <si>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</si>
  <si>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</si>
  <si>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</si>
  <si>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</si>
  <si>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</si>
  <si>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</si>
  <si>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</si>
  <si>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</si>
  <si>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</si>
  <si>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</si>
  <si>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</si>
  <si>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</si>
  <si>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</si>
  <si>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</si>
  <si>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</si>
  <si>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</si>
  <si>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</si>
  <si>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</si>
  <si>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</si>
  <si>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</si>
  <si>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</si>
  <si>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</si>
  <si>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</si>
  <si>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</si>
  <si>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</si>
  <si>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</si>
  <si>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</si>
  <si>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</si>
  <si>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</si>
  <si>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</si>
  <si>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</si>
  <si>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</si>
  <si>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</si>
  <si>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</si>
  <si>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</si>
  <si>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</si>
  <si>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</si>
  <si>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</si>
  <si>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</si>
  <si>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</si>
  <si>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</si>
  <si>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</si>
  <si>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</si>
  <si>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</si>
  <si>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</si>
  <si>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</si>
  <si>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</si>
  <si>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</si>
  <si>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</si>
  <si>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</si>
  <si>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</si>
  <si>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</si>
  <si>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</si>
  <si>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</si>
  <si>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</si>
  <si>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</si>
  <si>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</si>
  <si>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</si>
  <si>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</si>
  <si>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</si>
  <si>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</si>
  <si>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</si>
  <si>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</si>
  <si>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</si>
  <si>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</si>
  <si>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</si>
  <si>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</si>
  <si>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</si>
  <si>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</si>
  <si>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</si>
  <si>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</si>
  <si>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</si>
  <si>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</si>
  <si>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</si>
  <si>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</si>
  <si>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</si>
  <si>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</si>
  <si>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</si>
  <si>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</si>
  <si>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</si>
  <si>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</si>
  <si>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</si>
  <si>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</si>
  <si>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</si>
  <si>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</si>
  <si>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</si>
  <si>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</si>
  <si>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</si>
  <si>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</si>
  <si>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</si>
  <si>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</si>
  <si>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</si>
  <si>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</si>
  <si>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</si>
  <si>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</si>
  <si>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</si>
  <si>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</si>
  <si>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</si>
  <si>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</si>
  <si>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</si>
  <si>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</si>
  <si>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</si>
  <si>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</si>
  <si>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</si>
  <si>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</si>
  <si>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</si>
  <si>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</si>
  <si>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</si>
  <si>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</si>
  <si>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</si>
  <si>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</si>
  <si>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</si>
  <si>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</si>
  <si>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</si>
  <si>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</si>
  <si>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</si>
  <si>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</si>
  <si>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</si>
  <si>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</si>
  <si>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</si>
  <si>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</si>
  <si>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</si>
  <si>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</si>
  <si>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</si>
  <si>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</si>
  <si>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</si>
  <si>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</si>
  <si>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</si>
  <si>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</si>
  <si>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</si>
  <si>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</si>
  <si>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</si>
  <si>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</si>
  <si>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</si>
  <si>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</si>
  <si>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</si>
  <si>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</si>
  <si>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</si>
  <si>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</si>
  <si>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</si>
  <si>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</si>
  <si>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</si>
  <si>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</si>
  <si>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</si>
  <si>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</si>
  <si>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</si>
  <si>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</si>
  <si>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</si>
  <si>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</si>
  <si>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</si>
  <si>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</si>
  <si>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</si>
  <si>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</si>
  <si>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</si>
  <si>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</si>
  <si>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</si>
  <si>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</si>
  <si>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</si>
  <si>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</si>
  <si>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</si>
  <si>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</si>
  <si>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</si>
  <si>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</si>
  <si>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</si>
  <si>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</si>
  <si>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</si>
  <si>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</si>
  <si>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</si>
  <si>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</si>
  <si>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</si>
  <si>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</si>
  <si>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</si>
  <si>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</si>
  <si>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</si>
  <si>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</si>
  <si>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</si>
  <si>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</si>
  <si>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</si>
  <si>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</si>
  <si>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</si>
  <si>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</si>
  <si>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</si>
  <si>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</si>
  <si>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</si>
  <si>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</si>
  <si>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</si>
  <si>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</si>
  <si>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</si>
  <si>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</si>
  <si>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</si>
  <si>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</si>
  <si>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</si>
  <si>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</si>
  <si>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</si>
  <si>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</si>
  <si>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</si>
  <si>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</si>
  <si>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</si>
  <si>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</si>
  <si>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</si>
  <si>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</si>
  <si>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</si>
  <si>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</si>
  <si>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</si>
  <si>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</si>
  <si>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</si>
  <si>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</si>
  <si>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</si>
  <si>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</si>
  <si>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</si>
  <si>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</si>
  <si>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</si>
  <si>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</si>
  <si>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</si>
  <si>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</si>
  <si>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</si>
  <si>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</si>
  <si>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</si>
  <si>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</si>
  <si>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</si>
  <si>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</si>
  <si>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</si>
  <si>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</si>
  <si>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</si>
  <si>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</si>
  <si>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</si>
  <si>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</si>
  <si>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</si>
  <si>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</si>
  <si>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</si>
  <si>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</si>
  <si>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</si>
  <si>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</si>
  <si>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</si>
  <si>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</si>
  <si>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</si>
  <si>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</si>
  <si>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</si>
  <si>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</si>
  <si>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</si>
  <si>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</si>
  <si>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</si>
  <si>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</si>
  <si>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</si>
  <si>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</si>
  <si>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</si>
  <si>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</si>
  <si>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</si>
  <si>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</si>
  <si>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</si>
  <si>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</si>
  <si>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</si>
  <si>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</si>
  <si>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</si>
  <si>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</si>
  <si>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</si>
  <si>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</si>
  <si>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</si>
  <si>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</si>
  <si>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</si>
  <si>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</si>
  <si>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</si>
  <si>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</si>
  <si>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</si>
  <si>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</si>
  <si>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</si>
  <si>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</si>
  <si>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</si>
  <si>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</si>
  <si>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</si>
  <si>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</si>
  <si>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</si>
  <si>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</si>
  <si>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</si>
  <si>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</si>
  <si>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</si>
  <si>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</si>
  <si>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</si>
  <si>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</si>
  <si>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</si>
  <si>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</si>
  <si>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</si>
  <si>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</si>
  <si>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</si>
  <si>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</si>
  <si>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</si>
  <si>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</si>
  <si>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</si>
  <si>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</si>
  <si>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</si>
  <si>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</si>
  <si>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</si>
  <si>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</si>
  <si>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</si>
  <si>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</si>
  <si>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</si>
  <si>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</si>
  <si>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</si>
  <si>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</si>
  <si>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</si>
  <si>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</si>
  <si>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</si>
  <si>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</si>
  <si>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</si>
  <si>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</si>
  <si>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</si>
  <si>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</si>
  <si>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</si>
  <si>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</si>
  <si>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</si>
  <si>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</si>
  <si>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</si>
  <si>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</si>
  <si>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</si>
  <si>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</si>
  <si>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</si>
  <si>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</si>
  <si>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</si>
  <si>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</si>
  <si>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</si>
  <si>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</si>
  <si>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</si>
  <si>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</si>
  <si>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</si>
  <si>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</si>
  <si>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</si>
  <si>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</si>
  <si>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</si>
  <si>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Junio 2023</t>
  </si>
  <si>
    <t>Millones de pesos</t>
  </si>
  <si>
    <t>C O N C E P T O</t>
  </si>
  <si>
    <t>Aprobado
Anual</t>
  </si>
  <si>
    <t>Aprobado
Modificado     2022</t>
  </si>
  <si>
    <t>Aprobado
Modificado     2023</t>
  </si>
  <si>
    <t>Programado Acumulado</t>
  </si>
  <si>
    <t>Ejercido
2022</t>
  </si>
  <si>
    <t>Ejercido
2023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</si>
  <si>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</si>
  <si>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</si>
  <si>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</si>
  <si>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</si>
  <si>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</si>
  <si>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</si>
  <si>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</si>
  <si>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</si>
  <si>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</si>
  <si>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</si>
  <si>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</si>
  <si>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</si>
  <si>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</si>
  <si>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 xml:space="preserve"> 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</si>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</sst>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#,##0.0\ _€_-;\-#,##0.0\ _€_-;_-* &quot;-&quot;??\ _€_-;_-@_-"/>
    <numFmt numFmtId="165" formatCode="00"/>
    <numFmt numFmtId="166" formatCode="0_ ;\-0\ "/>
    <numFmt numFmtId="167" formatCode="#,##0.0,,"/>
    <numFmt numFmtId="168" formatCode="0.0"/>
    <numFmt numFmtId="169" formatCode="#,##0.0"/>
    <numFmt numFmtId="170" formatCode="#,##0.000"/>
    <numFmt numFmtId="171" formatCode="_-* #,##0.00000_-;\-* #,##0.00000_-;_-* &quot;-&quot;??_-;_-@_-"/>
    <numFmt numFmtId="172" formatCode="_(* #,##0.0_);_(* \(#,##0.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10"/>
      <color theme="0"/>
      <name val="Eras Medium ITC"/>
      <family val="2"/>
    </font>
  </fonts>
  <fills count="9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8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19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4" fillId="3" borderId="10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4" fontId="6" fillId="0" borderId="10" xfId="0" applyNumberFormat="1" applyFont="1" applyBorder="1" applyProtection="1">
      <protection locked="0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164" fontId="12" fillId="0" borderId="0" xfId="3" applyNumberFormat="1" applyFont="1" applyAlignment="1">
      <alignment horizontal="centerContinuous"/>
    </xf>
    <xf numFmtId="164" fontId="13" fillId="0" borderId="0" xfId="3" applyNumberFormat="1" applyFont="1" applyAlignment="1">
      <alignment horizontal="centerContinuous"/>
    </xf>
    <xf numFmtId="164" fontId="13" fillId="0" borderId="0" xfId="3" applyNumberFormat="1" applyFont="1"/>
    <xf numFmtId="0" fontId="14" fillId="0" borderId="0" xfId="3" applyNumberFormat="1" applyFont="1" applyAlignment="1">
      <alignment horizontal="center"/>
    </xf>
    <xf numFmtId="164" fontId="14" fillId="0" borderId="0" xfId="3" applyNumberFormat="1" applyFont="1" applyAlignment="1" applyProtection="1">
      <alignment horizontal="centerContinuous"/>
    </xf>
    <xf numFmtId="164" fontId="14" fillId="0" borderId="23" xfId="3" applyNumberFormat="1" applyFont="1" applyBorder="1" applyAlignment="1" applyProtection="1">
      <alignment horizontal="center"/>
    </xf>
    <xf numFmtId="164" fontId="13" fillId="0" borderId="0" xfId="3" applyNumberFormat="1" applyFont="1" applyBorder="1"/>
    <xf numFmtId="165" fontId="13" fillId="0" borderId="24" xfId="4" applyNumberFormat="1" applyFont="1" applyBorder="1" applyAlignment="1">
      <alignment vertical="top"/>
    </xf>
    <xf numFmtId="164" fontId="13" fillId="0" borderId="24" xfId="3" applyNumberFormat="1" applyFont="1" applyBorder="1" applyAlignment="1">
      <alignment wrapText="1"/>
    </xf>
    <xf numFmtId="164" fontId="14" fillId="0" borderId="24" xfId="3" applyNumberFormat="1" applyFont="1" applyBorder="1" applyAlignment="1">
      <alignment horizontal="right"/>
    </xf>
    <xf numFmtId="0" fontId="13" fillId="0" borderId="0" xfId="4" applyFont="1" applyAlignment="1">
      <alignment vertical="top"/>
    </xf>
    <xf numFmtId="164" fontId="15" fillId="5" borderId="0" xfId="3" quotePrefix="1" applyNumberFormat="1" applyFont="1" applyFill="1" applyBorder="1" applyAlignment="1">
      <alignment horizontal="right"/>
    </xf>
    <xf numFmtId="164" fontId="16" fillId="5" borderId="0" xfId="3" quotePrefix="1" applyNumberFormat="1" applyFont="1" applyFill="1" applyBorder="1" applyAlignment="1">
      <alignment horizontal="right"/>
    </xf>
    <xf numFmtId="0" fontId="17" fillId="0" borderId="0" xfId="4" applyFont="1" applyAlignment="1">
      <alignment vertical="top"/>
    </xf>
    <xf numFmtId="165" fontId="13" fillId="0" borderId="23" xfId="4" applyNumberFormat="1" applyFont="1" applyBorder="1" applyAlignment="1">
      <alignment vertical="top"/>
    </xf>
    <xf numFmtId="164" fontId="13" fillId="0" borderId="23" xfId="3" applyNumberFormat="1" applyFont="1" applyBorder="1" applyAlignment="1">
      <alignment wrapText="1"/>
    </xf>
    <xf numFmtId="164" fontId="14" fillId="0" borderId="23" xfId="3" quotePrefix="1" applyNumberFormat="1" applyFont="1" applyBorder="1" applyAlignment="1">
      <alignment horizontal="right"/>
    </xf>
    <xf numFmtId="165" fontId="13" fillId="0" borderId="0" xfId="4" applyNumberFormat="1" applyFont="1" applyAlignment="1">
      <alignment vertical="top"/>
    </xf>
    <xf numFmtId="164" fontId="14" fillId="0" borderId="24" xfId="3" quotePrefix="1" applyNumberFormat="1" applyFont="1" applyBorder="1" applyAlignment="1">
      <alignment horizontal="right"/>
    </xf>
    <xf numFmtId="164" fontId="14" fillId="0" borderId="24" xfId="3" quotePrefix="1" applyNumberFormat="1" applyFont="1" applyBorder="1" applyAlignment="1"/>
    <xf numFmtId="164" fontId="14" fillId="0" borderId="0" xfId="3" quotePrefix="1" applyNumberFormat="1" applyFont="1" applyBorder="1" applyAlignment="1">
      <alignment horizontal="right"/>
    </xf>
    <xf numFmtId="164" fontId="13" fillId="0" borderId="0" xfId="3" applyNumberFormat="1" applyFont="1" applyBorder="1" applyAlignment="1">
      <alignment wrapText="1"/>
    </xf>
    <xf numFmtId="164" fontId="14" fillId="0" borderId="0" xfId="3" quotePrefix="1" applyNumberFormat="1" applyFont="1" applyBorder="1" applyAlignment="1"/>
    <xf numFmtId="164" fontId="18" fillId="6" borderId="0" xfId="3" applyNumberFormat="1" applyFont="1" applyFill="1" applyBorder="1" applyAlignment="1">
      <alignment horizontal="left" vertical="top"/>
    </xf>
    <xf numFmtId="164" fontId="18" fillId="6" borderId="34" xfId="3" applyNumberFormat="1" applyFont="1" applyFill="1" applyBorder="1" applyAlignment="1">
      <alignment horizontal="left" vertical="top" wrapText="1"/>
    </xf>
    <xf numFmtId="167" fontId="18" fillId="6" borderId="34" xfId="3" applyNumberFormat="1" applyFont="1" applyFill="1" applyBorder="1" applyProtection="1"/>
    <xf numFmtId="168" fontId="18" fillId="6" borderId="34" xfId="3" applyNumberFormat="1" applyFont="1" applyFill="1" applyBorder="1" applyAlignment="1" applyProtection="1"/>
    <xf numFmtId="164" fontId="19" fillId="0" borderId="0" xfId="3" applyNumberFormat="1" applyFont="1" applyFill="1"/>
    <xf numFmtId="169" fontId="19" fillId="0" borderId="0" xfId="4" applyNumberFormat="1" applyFont="1" applyAlignment="1">
      <alignment vertical="top"/>
    </xf>
    <xf numFmtId="169" fontId="19" fillId="0" borderId="0" xfId="4" applyNumberFormat="1" applyFont="1" applyAlignment="1">
      <alignment horizontal="center" vertical="top"/>
    </xf>
    <xf numFmtId="0" fontId="19" fillId="0" borderId="0" xfId="4" applyFont="1" applyAlignment="1">
      <alignment vertical="top"/>
    </xf>
    <xf numFmtId="165" fontId="13" fillId="0" borderId="0" xfId="3" applyNumberFormat="1" applyFont="1" applyFill="1" applyAlignment="1">
      <alignment vertical="top" wrapText="1"/>
    </xf>
    <xf numFmtId="164" fontId="13" fillId="0" borderId="15" xfId="3" applyNumberFormat="1" applyFont="1" applyFill="1" applyBorder="1" applyAlignment="1">
      <alignment horizontal="left" vertical="center" wrapText="1" indent="1"/>
    </xf>
    <xf numFmtId="167" fontId="19" fillId="0" borderId="15" xfId="3" applyNumberFormat="1" applyFont="1" applyFill="1" applyBorder="1" applyProtection="1">
      <protection locked="0"/>
    </xf>
    <xf numFmtId="167" fontId="19" fillId="0" borderId="15" xfId="6" applyNumberFormat="1" applyFont="1" applyFill="1" applyBorder="1" applyAlignment="1" applyProtection="1">
      <protection locked="0"/>
    </xf>
    <xf numFmtId="167" fontId="19" fillId="0" borderId="34" xfId="3" applyNumberFormat="1" applyFont="1" applyFill="1" applyBorder="1" applyAlignment="1" applyProtection="1"/>
    <xf numFmtId="168" fontId="19" fillId="0" borderId="34" xfId="3" applyNumberFormat="1" applyFont="1" applyFill="1" applyBorder="1" applyAlignment="1" applyProtection="1"/>
    <xf numFmtId="43" fontId="19" fillId="0" borderId="0" xfId="7" applyFont="1" applyFill="1" applyAlignment="1">
      <alignment vertical="top"/>
    </xf>
    <xf numFmtId="165" fontId="17" fillId="0" borderId="0" xfId="4" applyNumberFormat="1" applyFont="1" applyAlignment="1">
      <alignment vertical="top"/>
    </xf>
    <xf numFmtId="164" fontId="17" fillId="0" borderId="0" xfId="3" applyNumberFormat="1" applyFont="1" applyFill="1" applyBorder="1" applyAlignment="1">
      <alignment wrapText="1"/>
    </xf>
    <xf numFmtId="167" fontId="17" fillId="0" borderId="0" xfId="3" quotePrefix="1" applyNumberFormat="1" applyFont="1" applyFill="1" applyBorder="1" applyAlignment="1">
      <alignment horizontal="right"/>
    </xf>
    <xf numFmtId="167" fontId="17" fillId="0" borderId="0" xfId="6" quotePrefix="1" applyNumberFormat="1" applyFont="1" applyFill="1" applyBorder="1" applyAlignment="1"/>
    <xf numFmtId="167" fontId="17" fillId="0" borderId="0" xfId="3" quotePrefix="1" applyNumberFormat="1" applyFont="1" applyFill="1" applyBorder="1" applyAlignment="1"/>
    <xf numFmtId="167" fontId="19" fillId="0" borderId="0" xfId="3" applyNumberFormat="1" applyFont="1" applyFill="1" applyBorder="1" applyAlignment="1" applyProtection="1"/>
    <xf numFmtId="168" fontId="19" fillId="0" borderId="0" xfId="3" applyNumberFormat="1" applyFont="1" applyFill="1" applyBorder="1" applyAlignment="1" applyProtection="1"/>
    <xf numFmtId="164" fontId="20" fillId="0" borderId="0" xfId="3" quotePrefix="1" applyNumberFormat="1" applyFont="1" applyFill="1" applyBorder="1" applyAlignment="1">
      <alignment horizontal="right"/>
    </xf>
    <xf numFmtId="164" fontId="21" fillId="7" borderId="0" xfId="3" applyNumberFormat="1" applyFont="1" applyFill="1" applyBorder="1" applyAlignment="1">
      <alignment horizontal="left" vertical="top"/>
    </xf>
    <xf numFmtId="164" fontId="18" fillId="7" borderId="15" xfId="3" applyNumberFormat="1" applyFont="1" applyFill="1" applyBorder="1" applyAlignment="1">
      <alignment horizontal="left" vertical="top" wrapText="1"/>
    </xf>
    <xf numFmtId="167" fontId="18" fillId="7" borderId="15" xfId="3" applyNumberFormat="1" applyFont="1" applyFill="1" applyBorder="1" applyAlignment="1" applyProtection="1"/>
    <xf numFmtId="167" fontId="18" fillId="7" borderId="15" xfId="3" applyNumberFormat="1" applyFont="1" applyFill="1" applyBorder="1" applyAlignment="1" applyProtection="1">
      <alignment horizontal="right"/>
    </xf>
    <xf numFmtId="168" fontId="18" fillId="7" borderId="15" xfId="3" applyNumberFormat="1" applyFont="1" applyFill="1" applyBorder="1" applyAlignment="1" applyProtection="1"/>
    <xf numFmtId="170" fontId="19" fillId="0" borderId="0" xfId="4" applyNumberFormat="1" applyFont="1" applyAlignment="1">
      <alignment vertical="top"/>
    </xf>
    <xf numFmtId="165" fontId="22" fillId="0" borderId="0" xfId="4" applyNumberFormat="1" applyFont="1" applyAlignment="1">
      <alignment vertical="top"/>
    </xf>
    <xf numFmtId="164" fontId="22" fillId="0" borderId="0" xfId="3" applyNumberFormat="1" applyFont="1" applyFill="1" applyBorder="1" applyAlignment="1">
      <alignment wrapText="1"/>
    </xf>
    <xf numFmtId="167" fontId="22" fillId="0" borderId="0" xfId="3" quotePrefix="1" applyNumberFormat="1" applyFont="1" applyFill="1" applyBorder="1" applyAlignment="1">
      <alignment horizontal="right"/>
    </xf>
    <xf numFmtId="167" fontId="22" fillId="0" borderId="0" xfId="6" quotePrefix="1" applyNumberFormat="1" applyFont="1" applyFill="1" applyBorder="1" applyAlignment="1"/>
    <xf numFmtId="167" fontId="22" fillId="0" borderId="0" xfId="3" quotePrefix="1" applyNumberFormat="1" applyFont="1" applyFill="1" applyBorder="1" applyAlignment="1"/>
    <xf numFmtId="167" fontId="22" fillId="0" borderId="0" xfId="3" quotePrefix="1" applyNumberFormat="1" applyFont="1" applyFill="1" applyBorder="1" applyAlignment="1" applyProtection="1">
      <alignment horizontal="right"/>
    </xf>
    <xf numFmtId="168" fontId="22" fillId="0" borderId="0" xfId="3" quotePrefix="1" applyNumberFormat="1" applyFont="1" applyFill="1" applyBorder="1" applyAlignment="1" applyProtection="1"/>
    <xf numFmtId="164" fontId="23" fillId="0" borderId="0" xfId="3" quotePrefix="1" applyNumberFormat="1" applyFont="1" applyFill="1" applyBorder="1" applyAlignment="1">
      <alignment horizontal="right"/>
    </xf>
    <xf numFmtId="0" fontId="22" fillId="0" borderId="0" xfId="4" applyFont="1" applyAlignment="1">
      <alignment vertical="top"/>
    </xf>
    <xf numFmtId="165" fontId="19" fillId="6" borderId="0" xfId="3" applyNumberFormat="1" applyFont="1" applyFill="1" applyBorder="1" applyAlignment="1">
      <alignment vertical="top" wrapText="1"/>
    </xf>
    <xf numFmtId="167" fontId="18" fillId="6" borderId="34" xfId="3" applyNumberFormat="1" applyFont="1" applyFill="1" applyBorder="1" applyAlignment="1" applyProtection="1">
      <alignment horizontal="right"/>
    </xf>
    <xf numFmtId="167" fontId="18" fillId="6" borderId="34" xfId="3" applyNumberFormat="1" applyFont="1" applyFill="1" applyBorder="1" applyAlignment="1" applyProtection="1"/>
    <xf numFmtId="4" fontId="19" fillId="0" borderId="0" xfId="4" applyNumberFormat="1" applyFont="1" applyAlignment="1">
      <alignment vertical="top"/>
    </xf>
    <xf numFmtId="164" fontId="13" fillId="0" borderId="34" xfId="3" applyNumberFormat="1" applyFont="1" applyFill="1" applyBorder="1" applyAlignment="1">
      <alignment horizontal="left" vertical="center" wrapText="1" indent="1"/>
    </xf>
    <xf numFmtId="167" fontId="19" fillId="0" borderId="34" xfId="3" applyNumberFormat="1" applyFont="1" applyFill="1" applyBorder="1" applyAlignment="1" applyProtection="1">
      <protection locked="0"/>
    </xf>
    <xf numFmtId="167" fontId="19" fillId="0" borderId="34" xfId="6" applyNumberFormat="1" applyFont="1" applyFill="1" applyBorder="1" applyAlignment="1" applyProtection="1">
      <protection locked="0"/>
    </xf>
    <xf numFmtId="164" fontId="13" fillId="0" borderId="0" xfId="3" applyNumberFormat="1" applyFont="1" applyFill="1"/>
    <xf numFmtId="171" fontId="13" fillId="0" borderId="0" xfId="1" applyNumberFormat="1" applyFont="1" applyFill="1" applyAlignment="1">
      <alignment vertical="top"/>
    </xf>
    <xf numFmtId="4" fontId="13" fillId="0" borderId="0" xfId="4" applyNumberFormat="1" applyFont="1" applyAlignment="1">
      <alignment vertical="top"/>
    </xf>
    <xf numFmtId="169" fontId="13" fillId="0" borderId="0" xfId="4" applyNumberFormat="1" applyFont="1" applyAlignment="1">
      <alignment vertical="top"/>
    </xf>
    <xf numFmtId="167" fontId="19" fillId="0" borderId="15" xfId="3" applyNumberFormat="1" applyFont="1" applyFill="1" applyBorder="1" applyAlignment="1" applyProtection="1"/>
    <xf numFmtId="168" fontId="19" fillId="0" borderId="15" xfId="3" applyNumberFormat="1" applyFont="1" applyFill="1" applyBorder="1" applyAlignment="1" applyProtection="1"/>
    <xf numFmtId="43" fontId="13" fillId="0" borderId="0" xfId="7" applyFont="1" applyFill="1" applyAlignment="1">
      <alignment vertical="top"/>
    </xf>
    <xf numFmtId="167" fontId="19" fillId="0" borderId="15" xfId="3" applyNumberFormat="1" applyFont="1" applyFill="1" applyBorder="1" applyAlignment="1" applyProtection="1">
      <alignment horizontal="right"/>
      <protection locked="0"/>
    </xf>
    <xf numFmtId="165" fontId="13" fillId="6" borderId="0" xfId="3" applyNumberFormat="1" applyFont="1" applyFill="1" applyAlignment="1">
      <alignment vertical="top" wrapText="1"/>
    </xf>
    <xf numFmtId="167" fontId="21" fillId="6" borderId="34" xfId="3" applyNumberFormat="1" applyFont="1" applyFill="1" applyBorder="1"/>
    <xf numFmtId="167" fontId="21" fillId="6" borderId="15" xfId="6" applyNumberFormat="1" applyFont="1" applyFill="1" applyBorder="1" applyAlignment="1"/>
    <xf numFmtId="167" fontId="18" fillId="6" borderId="15" xfId="3" applyNumberFormat="1" applyFont="1" applyFill="1" applyBorder="1" applyAlignment="1"/>
    <xf numFmtId="168" fontId="18" fillId="6" borderId="15" xfId="3" applyNumberFormat="1" applyFont="1" applyFill="1" applyBorder="1" applyAlignment="1" applyProtection="1"/>
    <xf numFmtId="164" fontId="18" fillId="6" borderId="34" xfId="3" applyNumberFormat="1" applyFont="1" applyFill="1" applyBorder="1" applyAlignment="1">
      <alignment vertical="top" wrapText="1"/>
    </xf>
    <xf numFmtId="167" fontId="21" fillId="6" borderId="15" xfId="3" applyNumberFormat="1" applyFont="1" applyFill="1" applyBorder="1" applyAlignment="1">
      <alignment horizontal="right"/>
    </xf>
    <xf numFmtId="167" fontId="21" fillId="6" borderId="15" xfId="3" applyNumberFormat="1" applyFont="1" applyFill="1" applyBorder="1" applyAlignment="1"/>
    <xf numFmtId="164" fontId="13" fillId="0" borderId="34" xfId="3" applyNumberFormat="1" applyFont="1" applyFill="1" applyBorder="1" applyAlignment="1">
      <alignment horizontal="left" vertical="top" wrapText="1" indent="1"/>
    </xf>
    <xf numFmtId="167" fontId="19" fillId="0" borderId="34" xfId="3" applyNumberFormat="1" applyFont="1" applyFill="1" applyBorder="1"/>
    <xf numFmtId="167" fontId="19" fillId="0" borderId="34" xfId="6" applyNumberFormat="1" applyFont="1" applyFill="1" applyBorder="1" applyAlignment="1"/>
    <xf numFmtId="10" fontId="13" fillId="0" borderId="0" xfId="8" applyNumberFormat="1" applyFont="1" applyFill="1" applyAlignment="1">
      <alignment vertical="top"/>
    </xf>
    <xf numFmtId="164" fontId="13" fillId="0" borderId="35" xfId="3" applyNumberFormat="1" applyFont="1" applyFill="1" applyBorder="1" applyAlignment="1">
      <alignment horizontal="left" vertical="center" wrapText="1" indent="1"/>
    </xf>
    <xf numFmtId="172" fontId="17" fillId="0" borderId="0" xfId="3" quotePrefix="1" applyNumberFormat="1" applyFont="1" applyFill="1" applyBorder="1" applyAlignment="1">
      <alignment horizontal="right"/>
    </xf>
    <xf numFmtId="172" fontId="17" fillId="0" borderId="0" xfId="6" quotePrefix="1" applyNumberFormat="1" applyFont="1" applyFill="1" applyBorder="1" applyAlignment="1"/>
    <xf numFmtId="167" fontId="19" fillId="0" borderId="0" xfId="3" quotePrefix="1" applyNumberFormat="1" applyFont="1" applyFill="1" applyBorder="1" applyAlignment="1">
      <alignment horizontal="right"/>
    </xf>
    <xf numFmtId="168" fontId="19" fillId="0" borderId="0" xfId="3" quotePrefix="1" applyNumberFormat="1" applyFont="1" applyFill="1" applyBorder="1" applyAlignment="1">
      <alignment horizontal="right"/>
    </xf>
    <xf numFmtId="4" fontId="17" fillId="0" borderId="0" xfId="4" applyNumberFormat="1" applyFont="1" applyAlignment="1">
      <alignment vertical="top"/>
    </xf>
    <xf numFmtId="167" fontId="19" fillId="0" borderId="15" xfId="3" applyNumberFormat="1" applyFont="1" applyFill="1" applyBorder="1"/>
    <xf numFmtId="167" fontId="19" fillId="0" borderId="15" xfId="6" applyNumberFormat="1" applyFont="1" applyFill="1" applyBorder="1"/>
    <xf numFmtId="43" fontId="17" fillId="0" borderId="0" xfId="7" applyFont="1" applyFill="1" applyAlignment="1">
      <alignment vertical="top"/>
    </xf>
    <xf numFmtId="43" fontId="17" fillId="0" borderId="0" xfId="4" applyNumberFormat="1" applyFont="1" applyAlignment="1">
      <alignment vertical="top"/>
    </xf>
    <xf numFmtId="0" fontId="6" fillId="0" borderId="12" xfId="0" applyFont="1" applyFill="1" applyBorder="1" applyAlignment="1">
      <alignment horizontal="left"/>
    </xf>
    <xf numFmtId="4" fontId="6" fillId="0" borderId="10" xfId="0" applyNumberFormat="1" applyFont="1" applyFill="1" applyBorder="1" applyProtection="1">
      <protection locked="0"/>
    </xf>
    <xf numFmtId="165" fontId="24" fillId="8" borderId="0" xfId="4" applyNumberFormat="1" applyFont="1" applyFill="1" applyAlignment="1">
      <alignment horizontal="center" vertical="center" wrapText="1"/>
    </xf>
    <xf numFmtId="165" fontId="24" fillId="8" borderId="25" xfId="4" applyNumberFormat="1" applyFont="1" applyFill="1" applyBorder="1" applyAlignment="1">
      <alignment horizontal="center" vertical="center" wrapText="1"/>
    </xf>
    <xf numFmtId="164" fontId="16" fillId="8" borderId="26" xfId="3" applyNumberFormat="1" applyFont="1" applyFill="1" applyBorder="1" applyAlignment="1">
      <alignment horizontal="center" vertical="center" wrapText="1"/>
    </xf>
    <xf numFmtId="164" fontId="16" fillId="8" borderId="25" xfId="3" applyNumberFormat="1" applyFont="1" applyFill="1" applyBorder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 vertical="center" wrapText="1"/>
    </xf>
    <xf numFmtId="164" fontId="16" fillId="8" borderId="0" xfId="3" applyNumberFormat="1" applyFont="1" applyFill="1" applyAlignment="1">
      <alignment horizontal="center" vertical="center" wrapText="1"/>
    </xf>
    <xf numFmtId="164" fontId="16" fillId="8" borderId="28" xfId="3" applyNumberFormat="1" applyFont="1" applyFill="1" applyBorder="1" applyAlignment="1">
      <alignment horizontal="center" vertical="center"/>
    </xf>
    <xf numFmtId="164" fontId="16" fillId="8" borderId="29" xfId="3" applyNumberFormat="1" applyFont="1" applyFill="1" applyBorder="1" applyAlignment="1">
      <alignment horizontal="center" vertical="center"/>
    </xf>
    <xf numFmtId="164" fontId="16" fillId="8" borderId="30" xfId="3" applyNumberFormat="1" applyFont="1" applyFill="1" applyBorder="1" applyAlignment="1">
      <alignment horizontal="center" vertical="center" wrapText="1"/>
    </xf>
    <xf numFmtId="0" fontId="20" fillId="8" borderId="26" xfId="5" applyFont="1" applyFill="1" applyBorder="1" applyAlignment="1">
      <alignment vertical="center"/>
    </xf>
    <xf numFmtId="164" fontId="16" fillId="8" borderId="31" xfId="3" applyNumberFormat="1" applyFont="1" applyFill="1" applyBorder="1" applyAlignment="1">
      <alignment horizontal="center" vertical="center" wrapText="1"/>
    </xf>
    <xf numFmtId="164" fontId="16" fillId="8" borderId="32" xfId="3" applyNumberFormat="1" applyFont="1" applyFill="1" applyBorder="1" applyAlignment="1">
      <alignment horizontal="center" vertical="center" wrapText="1"/>
    </xf>
    <xf numFmtId="0" fontId="20" fillId="8" borderId="33" xfId="5" applyFont="1" applyFill="1" applyBorder="1" applyAlignment="1">
      <alignment vertical="center"/>
    </xf>
    <xf numFmtId="166" fontId="16" fillId="8" borderId="36" xfId="3" applyNumberFormat="1" applyFont="1" applyFill="1" applyBorder="1" applyAlignment="1">
      <alignment horizontal="center" vertical="center" wrapText="1"/>
    </xf>
    <xf numFmtId="166" fontId="16" fillId="8" borderId="0" xfId="3" applyNumberFormat="1" applyFont="1" applyFill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/>
    </xf>
    <xf numFmtId="164" fontId="16" fillId="8" borderId="30" xfId="3" applyNumberFormat="1" applyFont="1" applyFill="1" applyBorder="1" applyAlignment="1">
      <alignment horizontal="center"/>
    </xf>
  </cellXfs>
  <cellStyles count="9">
    <cellStyle name="Millares" xfId="1" builtinId="3"/>
    <cellStyle name="Millares 10 2" xfId="7" xr:uid="{5B48D2D4-BAC2-4518-8D74-D02D3A14401F}"/>
    <cellStyle name="Millares 2" xfId="3" xr:uid="{25DA174D-86A1-440C-B113-61201254074D}"/>
    <cellStyle name="Millares 2 23" xfId="6" xr:uid="{10B1ED67-35A7-411B-B8FC-6ED791FEB02A}"/>
    <cellStyle name="Normal" xfId="0" builtinId="0"/>
    <cellStyle name="Normal 153" xfId="4" xr:uid="{164FADF4-2C59-43DE-A03F-112A27A25D9B}"/>
    <cellStyle name="Normal 2" xfId="2" xr:uid="{FAAA0AB8-5EC5-4F7F-9945-F9D885BA4AF5}"/>
    <cellStyle name="Normal 2 3" xfId="5" xr:uid="{C7EE321B-E343-4532-AF08-21DDDE4EE38B}"/>
    <cellStyle name="Porcentaje 2 7" xfId="8" xr:uid="{08AC6D8B-DD2B-4F78-8B5A-9FB9A92ABCA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BA042BAE-37A0-4DC9-AF95-4CBBACCF0C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94F7CB82-5E35-4AB2-AB15-AD6AD23A636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603EDAAE-580B-4D08-8326-16707B397D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7546731E-58FE-488A-942C-3E565B7C1C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FACA7C-7162-4C1E-9391-C9BEED23CDE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E3746428-A873-4947-B93E-DEE57AB390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25D02180-C506-48A3-B5BD-FC40971C4A6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5619F5E3-A55E-4C34-9937-BBA260D932E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6CDFF7CC-D36E-4D04-8EAA-B75DCB8C2C3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0918A3D3-44D8-4A0B-B5D4-AA3353FC186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1887A135-8A43-4232-871E-823E2F83B71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836B25F9-3CDC-48AA-A104-00B89D77A23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DD35E346-EE19-4D42-BFC3-514B581F19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103D0460-F415-470A-8F38-3C54E41CA83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C8014E00-485A-48E2-AC0B-DCDFF9D2110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4E8F2745-645F-4787-92A5-A841B4FEBF7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EF672BA1-1C47-470F-BFA4-AA7349CD3E3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447B9E6C-725B-4D31-ADD9-4297CC64AB6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AB05497B-7AE6-460E-8421-A1ECA4A5F62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42DF142E-DD87-4C05-B244-09ED985226C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F98C3A91-13A6-4CF6-87B3-60CC804C688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08FACFC1-CD72-41F7-96B6-61D830F44A8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D3B2E1EF-AFAB-453D-A340-EC218AC270B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9A123FD5-7CE4-43EB-8AE5-E37FE0FBD10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B08DA2CC-77AE-43E0-BEBA-6DA54852D5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91D2717F-0944-488E-96C0-7E71A800BFE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C42EC204-1FB7-4FD1-A37B-39C939B33C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C009022C-BACB-4473-819E-9D382FB653F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C8661344-9671-45E9-A702-F02CD1FCC2A9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0A51B8B5-F0B4-4805-9367-F73561441A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2998843B-F1A3-4F91-BBE0-EA2BFEC757E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6508A474-22D5-4D5A-9A61-93277D1996E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4BB024AB-04C3-4708-8EA7-065EDB5111A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17013D0E-03C4-402E-8561-ADE04E6BD2C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3C53B2C6-6BE2-4294-AC2B-ED68FCA1A4B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7D6BF53E-85B9-40F7-8BF5-7F1DB1CDB0C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DC78C51C-B26A-419D-96BB-DC48801C989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C12067E5-5F97-4279-923A-95452B7AE68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F8D4EE63-160E-4F04-97EB-55C7A77088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D2C710C9-AFBB-4374-94CB-8CD33A62B4F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F158F057-66C0-4897-80D0-260C4055A2B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7927BA13-139B-4BD8-8EB5-07AD0C08526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D3D08B2A-E854-4292-9D55-5FB519560DD6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735102D7-40E3-4D88-9B14-D910C8D0B36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C369C04F-1E04-435D-939D-598798B72F8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59D52C1E-924A-43B1-BD91-16E9ACDF934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618F3B46-4063-4946-BB05-03BF0CFDCCC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C199F252-AD51-4E83-A007-5638A7042BC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B845AE1F-D9BF-4794-A152-B051C492745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1F3CE4D9-22DF-4876-8E66-7399459CE0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8C50574C-FD71-4B0F-9EB6-8C43E26FB6A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225735FC-4C6B-49E4-B449-7451905AF9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56D4BFE5-19C0-4F3A-AE8C-555D2C5EACE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D7921D2E-E3D4-44D7-8012-802B4BD3D98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D341AEFD-C0A0-4703-854C-B6782151696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83208908-C9BF-40BD-8EF4-19C23C5392E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FFAF3C10-2D87-45F0-9A53-10CA58402BA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04EE4833-380A-432F-8028-F95C40E194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BBF522E6-4B0B-41A0-8E9B-2B576B3979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25FD2DF5-3909-4CB8-A491-DFF447488B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0E433EED-29FA-4B2A-BF39-398FA3D0DA9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0C69DAF1-6676-4CF5-8BC8-34479564856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C4D31E8C-1CFC-41C0-A1BA-668280FD45A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12DB329B-F375-4CCC-BF52-8F4473809A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8CBAF8D2-3536-4456-BD9E-24E9A47E3B0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D602B458-D59B-4BEF-8BCD-338F714CE4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DCD5D627-7A34-445D-A6E1-1746D7B213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F28097D0-1A31-4E5C-95BB-ECCCA68341D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DD5D721D-E263-47C7-847A-573D9A108CC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76E82F99-D17F-488D-A3CD-934C8901B5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C5301A28-32F4-4EC0-B1D5-EFE16915A152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891DD64F-0221-428C-A3FC-04B174422C1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5A4353CF-980B-4692-8A0F-CFE72A00C7B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FF7DCA41-C51C-4B81-A468-B7613D7DFCB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031D54E0-CDDB-430B-AEC7-13F958E4CF9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4DCECA64-DA07-4D25-B54B-1A235B510E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427F22D4-EF32-430F-9F97-B953A8B54CF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BC2626D1-CD15-4CEF-BB19-2AB20F1AAA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CF48F9AA-2A95-4B34-B90E-AF6227A9484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F90EBE03-32FA-4D96-8C6C-46DC471E0D2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19ED510F-A989-4A3C-9507-9838D221E36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E3DA471A-BCC1-4637-832C-C031E1CC762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0082E441-8C9C-4258-BE9B-41510EEA881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1E947990-BACF-4D00-B5F1-EF5A1B4FAD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7133D5BC-634B-4105-9F9B-E8449C9D84D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6A0B402D-2C35-449B-9B86-1229FCED528B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0291045C-B926-4412-B028-FEC49C13457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ED57CC39-388B-4249-A4B8-F9463AC3AF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8D340ABD-B38E-4459-85FC-2305E30CBB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203D48A6-E850-4DE3-9A8C-6795C27BA38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B39A0904-4AA0-4B8B-84DE-0DA92D23FE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D90316FF-EB5F-4777-84B8-90F01303F69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FC8910DD-9833-440C-8AAD-CC955FCA58D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D3401D69-3670-4A60-9FC4-17814ADB55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A2707B34-2C3B-4CE9-A1BF-8052D0E071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3A715F6B-C434-4960-A484-DFECB2EB2EB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494C13B4-2894-4771-8EBC-97D992F94FF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222EBEC7-93A0-4B5F-B969-7E437A98CA8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7A984142-E9FC-4982-BCBA-3CF7C232C33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55DD962E-62AE-4E5A-BAD7-51B441BA0D2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337AAFD6-9C54-438B-902E-C2F6C9EDC5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70A42F1B-E82B-4D7A-B727-3750FEA6A8B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8201CE34-51C1-4576-9A83-0954C5B242D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FEF1CF2A-40CD-4A3B-9A0B-0E1361E9FE3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05803F32-AA25-4A99-A477-9ACA4EC26FE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E62D13DC-47D7-40B8-96E2-3ECF670CF5E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FE0C2649-3825-482B-95C3-857133C7505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F82BD9F0-F78E-4B20-9EAB-911C272B39C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63BEA0EE-A3ED-478D-A9E2-43B4FFF628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60C1EC0D-149E-4040-ABA2-71171FF5B32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058B6307-508B-47FB-8F3C-F177E0A5660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B09EAB4C-8579-4324-9A67-3009BE769CB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C4D26DBC-AB92-4057-B84C-DF4D86E72A4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257C6872-5932-4D33-8C4D-C2CB0327F1D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B0BE4014-6FFD-47FC-8A58-5B2D4749548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DE63A285-1498-4EDD-BF83-1B4BB74D712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D1BE4AD3-A1C5-4849-869E-8200FB0BC5D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94814CE6-A051-4F59-8632-38B07AE1AD5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090CAD5A-28DF-4F65-9C51-EDD06FC9482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3971FCD1-860D-4422-95B2-D87C687C500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E440DEA7-08AA-4766-9A3A-08BB0723F6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69A40806-A077-4038-81DD-7045DACAB39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072149D2-D7E1-4977-8A85-2C06E951C32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B19F95DF-37D8-4493-BE0A-6C464A242A4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07B15964-0D7F-4812-B0BE-6838260344B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360C9BA0-86E5-430E-9C2F-6CA65CB550D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2BD9E5CA-7539-4523-8061-BEC26693F9D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31A43711-E92D-4F80-A58E-457C149B829D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13493DC6-DEA7-410E-BD45-8C8A0379AD2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18E47560-8C83-4A05-AC5C-BEA7B37363C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0B22D7E6-B4B5-45F0-9BDA-41086B6780A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F5AD6D76-6FCA-4EEA-8CEC-856D7A9C77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ED500C7D-3C56-4D40-8AD7-E15D3501FD7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FBAB9139-18BC-499D-9DC4-5589DDBD64E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D941F9FB-0CB1-4024-9007-688BAED6BE9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40EBE323-D368-4753-A36B-49EB36B6CFE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D08DB384-1324-416A-97D9-881D9CD18E5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389502D1-9EE9-4E34-B2F4-C958BB110BD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844D3CA7-ACC3-41EB-9FCE-D23EDF57A6F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76317B9C-1B71-4953-9A30-803A02D2A64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E9D0298E-9526-4757-8F48-C01FFB052CB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347524B0-9DE9-4D23-A247-497F3895DE8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43284D5B-D818-42A5-A7F4-B63A6DF4BCB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3EB81E4B-B53D-4103-A73B-77CD9621FC4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8DD6EDA4-2806-4A57-82CC-424F921E87A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F83C319E-AE1F-411F-A576-A62EFD2FD6F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4D5718CD-5BAA-4421-B720-AA6BF4DA1E9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E10818B5-CAE0-4504-831B-23C072211E3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DF484B27-F71E-4198-A4EE-62A156E00D8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F01AD307-228B-4856-9251-DB138E8251C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F5DCD3E8-F902-4C8D-AB36-190931B9C3F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672DF889-1625-40A6-AB80-FA4B67625E6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36D050F8-37B4-46FB-8DEF-0B747EF7615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FBDC454C-783D-4D86-8798-5F3FE6C6E34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F45B9CD9-83B3-43B7-9B62-B8672449B9B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4570D3CE-B827-447F-A7A8-58694A5BBB3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584583E6-17BB-4237-BFA7-4FE9596EDF67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7B560E2B-36AF-4F94-9CD1-32DCD54481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759009CF-D5A5-4DE9-9AD6-40F2113B9B6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95208DA3-9086-478F-8020-D7691BB7EC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64215C1E-0E06-48FB-82B0-B1991681BF2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F9A768C8-21F8-4426-88FC-843F942E60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41483CFA-4C32-4E2D-8ADE-856F15B28CC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357ED0FD-0767-473F-9018-681F728EBBA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D7F07956-8A9B-44E9-B1C2-AE24F0772AC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B5B5B248-6C4F-425F-88E6-CB18780550E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CF82765F-809B-4F81-BAE7-4B53204FD3E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386FAC2C-AD65-4FD3-B59E-3D7E8436683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67BA6C97-5EB1-4E03-A152-8BD7DD9E01A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0E04210C-942A-4CF8-915A-05AE305A1F3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BE147651-6FFA-47AA-AE52-EA2E0C1D8D59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F241748D-5EAF-48F4-9A0D-4AEA627D404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16E60E58-050F-45CA-A3F2-9487EC60A8E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1975BE9F-42BA-474E-8342-480BF0B3FEC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88F629C6-FF63-493A-8978-DC8226B3E43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8A1AA43D-1831-4EA6-9469-5BD0A4FCFA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3B721101-AE38-40F9-AA4A-444566A363B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26D80A01-ECCE-4223-A691-41A3B57C5C4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F985EF7F-5808-4A13-BBA0-3E0E0CBBDA1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2A0DC7EF-F5DA-4A27-A1D1-C069E05E116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F347519C-81D8-4FEE-AE39-455B5ABC463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F9FAA52A-2B96-4AF1-9E13-176BCA6EFD7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08CF1F43-33C0-47BE-99A7-3EC1D503B2B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40BF434C-AC9B-4E19-A672-4E14A7BB07B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D70777F0-C97D-42B5-B58A-4138B02A6D48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E39B0D51-C7FD-4BE0-BAC2-8EA8DDA13F2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B5BA4902-4ED5-4EB8-A27D-5A863FB2641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214588D4-F99C-4D78-A690-66EFAB2C5F5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196E938F-22C1-48BB-8BE9-A296E300A2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86D24C87-C1E9-45CF-AE0B-3C8529EB288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3AF8EEBF-BFF6-47A3-9E9F-A9736812BD7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34349360-A144-4031-B835-FAAC67227D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38CD2AFB-3AD9-4202-BDE0-26B4E02AE02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6A019ACC-FE1D-4912-891E-354C42A7C30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73EE946B-C794-48CE-B9DA-F1E2DFD45F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D94B225C-BB5A-41C8-BFE4-D94F4C151ED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3622433E-9CEE-4104-A8CD-A2A443AC34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973CE5EE-9DF5-4202-A518-D51D7C15805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698FF52C-420F-4518-AC3E-36E1565569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08B2604E-6558-4343-985F-53A3030F05C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605262A1-5D1D-48CA-98A0-DB7F3C2FEC5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128D55A4-3B3F-4794-BA56-F7000B961CF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30C9A34C-AEBA-4F7E-A3D1-8688B20A478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6FA5BE97-DBDD-4BBB-B090-94C8CE209B9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C8955353-57F7-4AA9-9BDA-09BEE2A5465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BAE419AF-1D25-421C-A5CE-281089C5202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57BDEA6F-9C87-4601-8052-B492B62E409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D056C4FD-613C-425D-BC5B-80F6999EC20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61669C1A-0236-4E1F-9B59-B30AF0FF53D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F74D5C22-723E-4BE8-A3B1-5D67D506F23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FAD91F61-0FFE-4A48-822C-55E770CE5CF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CB971136-6A34-4EF3-8CB5-F0AA324FC06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AB5896C6-2812-4DE6-89E0-BB3E5CA51F5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44CFD74B-B26C-45D9-8FD3-C88626CED2A0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012A9D02-FA5D-4DDE-BBB8-93790328399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BC8511AF-E5B8-4252-86B1-C51DC5931D2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BB27F2BC-98F0-4BF8-A7F7-59681746448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E49635D3-C80F-4929-B321-A82DC4AC92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7C0CF844-0783-4C6E-A307-76A2261D4D3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D8F6DC43-E417-42CA-813E-B8869E4EF90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A4770CC1-C0E2-4AC2-9512-191EB9A14C5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1A3CBE1F-D57C-47FD-ADD2-E3725A1459F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AF8CD115-6DF5-4BC5-AA7F-DD850CBF95B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20D92911-A24B-4CFA-9560-C9E6DE97F17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73089429-57DF-4B58-9367-486724992B9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85A794FA-3435-4877-AEBC-0DBE9F04559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B12AAAB8-AD19-4D85-852F-09A32800D42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9126A590-BBA7-415F-B13A-D309A8802F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E6D4DC55-EED4-4B69-88CC-8A55D1A843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31B0AE3F-B78B-45CD-8A80-9AFA9BFD02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CE52F5FF-A6C8-4D8C-95EA-08EACA668F7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DC22498A-2BF5-42B9-9956-2E403F2D06C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E3FA9ED0-FC0D-409E-B87C-B2B6095AB22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D4FB36C3-D2BC-4AC7-8DB2-DE067E2ED2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51A8E83C-A305-4CEE-91A3-46D533DC2C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94DB4ED3-5DA0-42CB-95CC-85549340787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3185DFB2-DFCE-4882-8BBA-CD57971308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80723218-778D-4A86-90A5-C5E6486B0C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4754005A-1D56-4ECA-B10C-CA23CF792B0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86B965BA-0ABF-4EDF-8A03-F3492E2C65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0309E9DC-86C7-4943-8196-818AF187605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0FAEF88E-5F9D-48CB-B3F7-7B812218D945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DA8F68D8-9193-4228-AB1C-A8113E254F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0B366260-9D06-4D31-A802-74FCF502B11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0939FB39-6EBC-4446-876C-297D515197D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AC78D89B-C322-4BDA-B9CA-806BA68C211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02F75F58-A728-46F9-AEE9-B62E1AD8EDE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1B2F81BB-8CAD-4536-BB3D-415F4B1B813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13267569-85F2-4838-9D79-586C076461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FB03F5FE-4500-4E2B-A4E8-30C49B4F7F5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B7CEFEB2-17BE-4442-B208-7018E38316A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4EF2F666-B594-490A-9CE6-E0AA658C316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3DE7A66A-E730-42FD-BBF3-74858A699AE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56DD0A90-86DB-420F-8FE2-0B1C493111A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1BE23F44-9C62-4CB6-BE29-3B8F482342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CADE64FA-0F96-4B82-8509-87AAC546B4A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401F216C-D2AE-4943-B7FE-2B6B8902AC7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A41483F3-75AE-4ED5-9501-5FB0E9DE7CD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75AFAABF-FCCF-4937-963A-CD7661BD30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0EB9141C-315E-4ACA-A6D9-B62EF75AF05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A6EAB56A-EBF7-442F-934E-DAF76AB4C1F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6ECEFBE0-6974-4C8C-BD21-9AD7330D13E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749E1C2D-3C39-4EBE-AFEC-4FE6B2B97A1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E3333952-9E13-48FA-BEFB-A07513D6DF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823378E1-1282-42A5-873F-E8C2739ECCF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ADE32C27-BBE5-4855-A67D-7BDD5B86732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893FD285-5319-4568-AD2D-76178D6B6E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FA08ED66-0A0A-4E83-9B28-38011999A9E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359DD342-59F9-45EE-8382-202FE121BF9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A28A67C7-1548-4EB5-B7C7-DE6FDF1897F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60D1339D-111A-46BA-B2A3-D29C1427ADF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C4ECB833-D3FC-49DD-B2C3-1186D5A1744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796FF359-9492-4E4F-8B49-6B0A277048D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145C59D7-837B-4B29-8F7D-8D372F42AE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1C149232-91F1-4C3B-A33D-DBE3929D752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C2130A57-08CE-46AC-9B75-5170D9F9CD5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19180BE1-AEB8-4FD7-8307-4C8C027DC92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1B9DB595-6A17-4D94-B760-0A79B34BD34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FCF4588E-92AC-4F54-A455-D8D773B135D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93F2AB19-6C01-4138-91EC-04C39593B3F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4ABD1353-1735-442E-AA1F-984D8DC5426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8A9458D3-BFF0-4F68-8CB1-694F524809F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826CAE77-5E01-41D1-A1EA-1EEAC384CC8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B38C59EE-02A9-4A6C-A990-3C6DC5495B9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E0FF033C-DD97-4BA4-A77B-BFB6A5F7276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F7A10ADF-C417-4697-B3C2-E236947206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28BD4B45-FB76-4BA8-A6F7-D32F312BC5A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2E93697A-C4A0-4590-B5AD-EAA8AF9702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49536829-BDAC-494F-A992-BD2119500FA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7B211EC6-C522-486D-95AF-36FD3DC375F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A16ADF36-AF07-48DE-A7E1-83B3E4505C6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67948221-8971-459F-A8CA-4382C468877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46B2223D-5AB0-4DB6-9C81-03EFCDD5FC1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DF509619-D3C7-4A21-B9B1-661D27EBA3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0484115C-ECED-4C9A-910E-AAF9D95071A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6BE0B8A2-B397-45E8-9F7D-AD797B1A3C9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D277AA51-BC66-4234-99F6-D178D836A91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9E6F023D-2E14-4AC6-8E1A-F80F45C5C2C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6C2D2C0F-437E-41C0-8064-E9732227F82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6A575D75-C0D3-49F0-802D-F8EFE6C323F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C8A09A19-F1D8-4957-AF57-5E6566A6174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A8334DFA-12DD-4D00-A4A0-BCFAE7DEFD2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F3240971-918C-4D3F-9250-D680D55330C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86B7DC1A-78DC-46ED-9D40-EFFB13D2B8C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45E7F7F0-5735-466A-A236-17FFB973678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3A2BECA0-F7E9-4A57-B070-10C9D50E3C8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4F86470E-C21E-477D-9D4D-B21C6BD928F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AE5358DB-7DEC-4336-802B-1B55495510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3F588B94-CED1-4090-9583-0B557A9DA62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AEF3BC2E-6438-4871-872C-77C1AA08E53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97C309C0-7372-4E53-ABF9-5F5C76D56A8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5D9F4A74-98CC-429D-8899-A6B3013C5E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F31489C9-EB93-4782-9297-9D7EFB5F1D5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47965626-6B0E-41EC-958C-BAD8F79C229A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A133B5BB-3B6B-41B3-BCEF-7544C2547E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FB94D2CA-DB19-42DC-BE6E-4F111F15CAA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C9A93A6A-9F5B-443E-B337-163F143913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9D0584E0-6C67-4866-8F65-2D8E01BEC90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8326F283-923E-4F57-B4E8-627AA59D055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5018F0AA-582F-4F8C-8618-9EFC56965A4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E0F3A947-40EE-4F06-9113-48CFEEF58D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3A1C8F26-73FA-4EEB-A60E-E9ABD5B4759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D07B7A4D-68CC-41A7-8F03-C7CE6139EC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B3DE2739-B4CA-44CB-A235-021282758AE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9EFFCA7D-383F-4012-95AF-E4C7AF434C7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C30AAB9E-1B61-4653-A8E2-E1AEC28C50E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B8F3D06B-5413-471D-B0CE-ACF6A25BC3F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20E6AAB4-8180-4BC1-800D-6E9B76B84A7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CD3D4AE0-62F9-4435-83CC-9C6F36A7C4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CBBBE2FB-FE9D-4434-8882-04897D81227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C78089B9-1CBD-4CDE-8F92-4287BF8FE37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EBDB4284-8EF1-48D7-B76C-6AE2CA863C6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4E8BCFD0-81B8-4138-8E3B-FA61A5D089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A09369A9-4600-42F6-A780-E86472C4DF0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46030827-A6ED-4A6D-9A71-67AD1CCDD8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C1C65907-F329-49C1-A68F-23672A0D6E2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00DEF10E-6651-4CD3-A604-4465522BAA1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0CD02749-936A-4A88-AD70-E6105A26E9B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D9DEED7F-5A81-4C55-941E-E07D91134B4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067924AF-446C-407D-8E6C-9C545A0E659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79C55F5A-8EA9-442B-A056-1903B0EA9D9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D54C1052-A001-4D75-A4D7-B9E606ABC9E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0C587B30-C18B-4ECB-AC80-E6E47562D7C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5BC9702F-9EB6-4320-9350-0DD0F44D84C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6D66747F-6688-4437-95AA-B65F066FC9E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1D33E94F-1ADC-44F6-A6AC-216ED72E936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4EECD95E-63E5-4395-A3EE-7AC4EDA5284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38374570-CCB9-4521-A91F-6BB2AB2A0A9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46D21DBF-CB9A-47F0-A7A2-152845B5843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0E1DF674-9973-4594-B90A-A23F02255DF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842CFFD8-C335-4EEE-B575-93C41698511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EE418805-3FDD-4CD7-ACB0-8800918ADD9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86D0A5F6-D345-40BF-8588-D86FC656D6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0533C07A-5A6D-4146-8A2F-8D040EA0C52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B9950E2C-C4AE-437B-B683-2537D10B0A4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524F8E60-68D2-4A72-8317-07CFB7A23154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AFF4BEBE-9798-4913-8CAF-BA8BD54146C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9B14A14A-DC79-42DF-AD24-E36E44358C9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8B212461-F739-43CE-A994-49E9B5A1179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D28E2387-0072-4274-B5F3-798B46DDB7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E734D65C-5FAF-42EF-A14F-03C395323E5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3B0B019A-3DB0-4985-9E8F-40184E07AE9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1C0B5D88-5856-45BC-B151-601AEDF7828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418BF936-6F28-4164-BCDC-580CF2AEE10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F04B924A-B735-425E-B549-B88724B2720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A8D7A390-7177-4158-A143-FA43E1F4335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E9D73B6A-2E32-42F5-8EC9-E656038B38E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E88E8FAC-1C2A-4F0F-B25D-CB72CF25D39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122257D7-E4B1-4298-A2FC-E4E6F8B90A4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C3F96251-921F-4A37-A598-06F25B462D8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19FB99D0-226F-4EF2-9449-F19E56F968CC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4E74E088-BC22-4D15-86F7-1C7B641DDD5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EDFACB35-1773-4613-A86C-C8BFF08D433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8EB6C1B8-D37F-487E-B87A-4DDDFD1FB84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01419E9E-5BB1-45F1-9EA9-A2EDE3F4B36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92D94DDA-E087-4E61-B1A4-EC904A72F1A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88DCFF19-072F-4737-8575-8C9A733137C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91F7318E-73BE-4352-B98D-2202F26BAD4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A83EAB34-0EDB-4685-9DAC-253A78FD0BB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F43E76BB-B63A-4353-A22C-5AD36F967E2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73C73460-E583-48FD-BD40-4986191038B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B422CD6B-BEFB-45E6-8E6E-E6F1DA6EB96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5DD6B347-8723-4684-8AC4-51199F213BB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E27C17F6-54DC-470D-97A5-95F86211599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C0F57CB9-35AA-4FE4-AAD5-CCD02F860C36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ABA56E9B-A254-4F0F-9FEB-475CF8C9348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9928529C-47AB-4A74-B51D-75863E82E9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5CB507A5-D37F-4C08-86C2-41A505AF9B6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2A3F2620-B3DA-4D6D-9D69-C4D612AA1D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295B24F4-9F13-4FE8-808B-1877FAF5CE3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8CCFF942-3F71-4293-86A5-D9E95EE474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2E9F2890-0B6E-4838-9BC0-0CC7100DDB3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DFB05300-EBEC-4401-A533-748273DFA5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F3EA6C8C-9DF6-4A96-ACD7-B73DED73F97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097AD313-89F9-4F43-BA55-B2EFF735FFA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645407B4-9CEE-4679-AFC1-995C33696FF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E55ED1D1-4138-4809-A58A-CEC898058EE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D3654B03-B6C8-4264-B5C9-AE4924F47D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13C6F8EF-7521-4EAA-9E4C-1D1B5AD3DEF9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9C8F3EC5-0BF5-493A-AAEC-49A3A5E5BE3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334CA3A6-2DC5-495F-8FB6-8942DAA3475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EB9608AD-06C3-4D69-BFE1-4683343FC4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60AD1618-6692-4C22-A9F2-74255107444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CE0E2966-87A3-49C1-AFAC-669AF3D772C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C5FE5647-C623-4F0A-AD02-B96385023C6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6384DA28-E5D1-42AC-A477-EC84BB7D435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70B4DF30-E8C8-4C6E-B47F-60EC18F3F99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5D83B325-9884-420C-A694-0D639F09D74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A87902C6-B185-48D1-A89B-99B809AAD1B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ADB625AB-A033-4D66-A901-65C409839F4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63879816-8BF0-439F-BF15-C31EF34E216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77D323B5-FC79-4DBF-B716-5040C713A97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06E558AF-6D40-4DC1-AB04-A1B2928FB4B9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5F93C3C8-8F26-4B02-AF9D-A60114C04CF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5AF54A11-18CC-4CA8-A5E3-1979D82CFB0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770EC6C4-FE3E-4646-B2AD-F615C068481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5C7C3BA4-0EAF-445E-9DFC-44E21022F9E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3CABC596-5B5F-4BBF-8ED3-4B48BFC3E9B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46068F7E-D7D1-4404-A4F0-AEDED0B5F72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931059B7-7895-4626-BC51-46A2C9C08B4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34AECC35-37C1-4DCD-843D-B9B07C1ED8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5F9B4698-FEA9-40BE-9995-8A32C59FA49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5755B43E-519D-441E-8A7E-93527B8EF5B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0A7E4DE7-F8CC-4AD6-98B7-AEE2A86BE19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E210DD16-DCBF-4F48-A897-30CC307537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91B74670-BD5D-4719-B578-DD5E7D563F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DF643779-AC1E-4B9C-BBAF-2386896B20E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58AD4429-F81F-4FCF-916F-0054FC1E3FF1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4DCCE0AF-F7B7-4825-A729-79180B36011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1CB03B8D-EDD6-48C7-BEF5-8A5DB01044E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07EA38B2-BECE-4F2D-8B4C-2F90BBE3D21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7F1A33D9-A29C-403E-94CF-BFF604D77DD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AC00E186-54E0-4242-8A53-3BD66D9981B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C8D0C833-E999-46F4-ADED-3F5921567DB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2D387088-3E93-4276-9ECC-3FD5A515336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B2E48EEB-5363-43F8-BD73-46F98FA2DE0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D2E39353-DB40-4655-B35C-77E366D83B4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193B64C2-605B-43A7-A73B-4BE1B3BD042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E8CB303C-3BC5-4A84-A93F-C829BFDC722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91602B17-9AB9-4F41-88A2-4C785B96DEB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EC834E25-D2C6-4698-B1A3-25615E54FA8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45F78484-C910-410A-B79E-B8D44A702B45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53E5DB93-D843-4AA8-94CC-CAE1FB0D6C1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75915E96-0872-4CD9-88BA-CE7778A4AC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30D43F3B-6980-439B-9AAA-0983B19DBE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DA3F5684-2F06-4923-96BD-432E9A5B75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8B5A0AA8-00F7-4E0B-990A-1B73990349A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197BB717-515E-4C2A-8832-7E62EAF923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FEE8B709-B6AD-4B8D-B021-CBBED1752BD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E59410DC-A53A-4A69-B2F2-8B58311953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D5066218-4AE3-4F37-8EC5-935FC812E51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EBBA81E8-9629-49C2-A269-EDF4EF7D74B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D7EBD208-16D1-4FBD-A77C-618EDAFC0CA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F26B2CA7-FF12-476E-8BD3-95360D3E55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6E2EA9D1-BF28-4CE7-9363-CE07B5CF36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F0C74539-04C2-44F5-B843-51A636E8EE7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163D5C66-2E97-4688-8042-4BDEC117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F41F3276-AFC6-4CA3-BE6C-6C037E39E15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24E5CA17-0143-4708-A5E7-AC6AC7D7A34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795E9757-6CF4-46D5-8FFB-B9290A8EAA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0C99C294-8897-4AD4-B5C2-B7B6F27A756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D9BDF781-8427-4587-8BCE-524C11F046D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E9A7234A-F4AE-4B7A-A747-3E8CEAC9A70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764F28CC-F7C5-4919-9628-49E8FF1D68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78FC5478-6E15-48D9-BC29-444394499C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A789B736-21BF-40D7-95C2-E9DB18FE6B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DD1E9ED0-669E-4020-BEA6-5791040588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25192564-C5AA-459B-A0F4-DF5729EFBCE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985EA1EF-8D45-4C63-AB51-DE6F5A60210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136DA161-9791-4049-9802-BDFDFD915C6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1942FE60-1DE4-44CC-89A4-0105C221F51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77809F01-D864-48EA-9D28-C96B0B38408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219A5E0B-E74F-4F79-A0F0-2CA62CA3C77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1C41CE60-7BF7-4F21-B715-949F79E595B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5F13E965-9A9A-451B-8BA6-F97887C6E21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960DA8D3-6090-42FA-B654-EAB2544241B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30A43C57-A5AF-4455-A2C0-88B062B6FED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FE9E1D9B-15EB-4F04-92F8-B2D35D7C6DB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17B7E445-8C1A-4AFE-8E9C-6D83B609F1C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4475B24E-54D5-459F-8A16-F42657210F2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18E54F7D-3B2C-4FD8-A8BD-976E27CBE4C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C2218CAA-149B-40C0-8BB2-DEC7E942AA4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E793DD72-16B5-4764-AA8A-D89ADCEBC9B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82D95F02-A96D-4ECF-A478-8260CA69262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67B69F89-226E-4F46-BD17-5484EEE622C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8B6D04D3-B5B3-4014-A5C3-95E89CEEB561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122E5D47-5099-475F-9379-5CAB2E9A8E8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CB6720AD-F11D-4486-89ED-28FD49A283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B8065598-59AB-4069-A6A1-F3E99D810B8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E3E22DAB-3340-47C0-9DC4-C823578509F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2CA02FF7-4009-4726-B47F-180EE5CB601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E3B0A611-1D45-4504-B1A4-E3D4D897AE8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28F95CE5-1E4E-43C4-BEB8-129FD472122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E70F7356-16A5-42F0-90EE-2D858EF2A81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3B016090-5895-45B3-9CEF-7812AA859A1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B2470BB3-5B14-4E45-A229-1DBFAD1AE5A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6229F58B-5C83-4D26-8A1C-C23AD5DA325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FB428459-95A9-4570-934D-3D90165F52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8B62693E-3FCB-441B-B6BC-1133593F379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31F22213-3AAE-47E7-9B5B-0005618C0B2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68F98619-469F-4D6F-9B43-6384B1E1DD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FF4FAA8E-3903-4BB6-920B-D96277D1435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1BBB1D19-AF13-478A-8E0F-3DE31DCFDDD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42EB09E2-B4F1-44DE-A211-6837ABC1D4A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A2CB922D-B03C-41C2-AEB6-7316D456B4C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5DF66460-2E22-447A-AC05-0080DC690EB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B73839CA-7DCF-4B2B-832D-8FDD3B846FD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FD751582-725E-4E58-9A11-68E2D362E51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D660CE4E-8489-4DB5-81E0-3A8C8F6B9FE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17E0089B-26B3-400C-9AF6-889745527AB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C6EE97D0-A83B-426C-902A-84B28C0AFD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CFC13ADB-61F8-4B78-9CEF-7FF499559B1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D28250C3-9C45-43E2-AA24-A99B257EB1B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5E7F93CA-4CCC-4743-8B82-FD8780C226E1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04AF0C5D-60AC-45B3-B9F9-D7BB986265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A6699A0E-0EE3-47AF-8024-E93129344CE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C42E3FEB-158B-4C27-A11D-072A1D243B7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940EAA5A-2BB4-40E7-A19E-75EB80B805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848714ED-D51C-44CC-BCF9-BFF6D1C0797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6F58BD21-AAB2-4C06-ACEF-2329C7C5EC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CECBACB3-2EB7-41D6-91F8-5E785E40D4E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E3B7C9A1-3AB6-468B-8465-96A93CD70A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6B538471-C1A7-4E26-8491-A122B889BCF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2705B89D-A8D5-4478-BF70-E46711B77FB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6CB2331B-FB31-4B17-8177-5C8F4B14F8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05CCDC43-8D03-4941-A6C1-9A58D8DA25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A457D493-818A-4832-9388-6C3803F7C28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1D38A957-9226-4465-9759-A779D304DEB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1531FE51-C595-421B-88AE-EC60EDB7416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2741FE8D-3F84-4495-B398-BF01D78D8F5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DC334A05-F3D7-4286-A982-30172E6312B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4EE569E5-DB53-4A80-9C0E-B8D2EA54DDD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6CF93C95-D1F0-4C24-B2F2-84C341F7188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097C13AD-5C45-49CA-8FEB-D2D845B81FD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9BB798CB-0164-462F-8788-D605D33754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A12DCFBD-4690-4689-B7F7-798500C40E9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6B3985EC-C072-49A3-BC94-002EEB3E4E4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EF087165-D26A-4CD8-A4EE-AA166E88162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E19DFB9A-1458-4B70-9E30-0E2642B75D0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83AB2C7D-8E06-4D57-9EF4-427EE37EEED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1653E343-1D81-4199-AEA9-0A88AB24A5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2A1AD8DC-7BD7-47AF-8EBB-25A2EC0E51B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CD1E1D85-B4D8-473C-9294-B8B7701A71F6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EFFE00CB-CCF3-46C1-8C1B-51D553B06C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EF47536F-24F9-41D8-A148-FACBB3B2ACE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8738EFF7-79E6-458D-97DC-CD3172025B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C627D5A9-485E-478E-BC67-DFB684C504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CACB129A-9297-475A-B1A0-561EE2DFC8D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C7C0A08D-CB67-49C7-967F-7409FBF27B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1D21689E-B5DD-489D-97A4-880D1635C2C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79962E3F-1797-4BE0-9A9B-854AC5FB27C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8E86A027-80F7-4B94-83D1-8C8F73B2C8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F1346D65-F423-4428-88A8-8DC85F70D9B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C0E41E91-6343-48C8-9130-9E729AD9A0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E1832F20-03B3-46EF-B5C2-8ED0D925E47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EADE8972-19B9-40C4-85D1-89888482BC4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BEC6A95C-B68A-493A-BB88-F638803B64CC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41467ACE-1DEF-49A2-AB21-1C897C437B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9F79CB63-56B4-4580-9312-8E84353018D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A52FA621-D0BB-4F82-B3F7-EF5BE658A2B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048E20A3-72BF-459D-93D7-EE355E4CAB3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B71F6C33-9BC6-438A-B821-F836EC0D8C9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3A2AA7DD-91FA-4F31-904B-DA0BA84F052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C86EEAA4-E486-4B01-B412-CEFB79BD3F8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09004069-F89C-4AA7-B63A-04A2D059F46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5C90466F-D681-4410-A401-AEF940660E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3E50A752-5B58-4591-9963-D43CEA0DBFA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897F7077-B847-4EA4-A893-E76A93E387D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ECA9BBDC-F855-4385-BC05-87C1E622856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0663B9B4-3C62-45CC-8F41-B8E9A26978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39A8CCE4-1131-4CA9-8C2B-7BDA85AE9DC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1547E331-3D98-45F4-9D7D-DD434A3D2D8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8990C444-077F-434F-8553-6FA23EE569E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85345A4D-4F9B-4624-ABD7-5CA8621B1BC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4AEDD7D2-237E-4907-BDC5-0C03EFC53B8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8FEFE78F-A155-4711-A517-9956858B02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A6C20195-A2B4-486B-8C2D-7D8EE0B4126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0713A1A8-FB7B-4061-AB4C-69B7B541541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E9EF0B18-9D29-430B-8457-B8F2A298837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F4CE592D-0D8F-402D-B922-87B7329B0FF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6BC6AEDF-4AD4-47B0-8D57-218C6CBB443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B81BAF90-6297-4601-AE1A-E7AA559750D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49C3D450-9D51-4216-8F88-B0F81C30A30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185D9D63-9C77-483C-85CF-7D705300ACB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FE717BA4-08E1-4454-997C-D72602DADAB0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054DF9D0-02CD-42A9-B961-994600AE82C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2F38A2DB-2A18-41CF-8924-55DFF82711E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6F4C9427-161D-42AA-BC61-73EB9CED470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797F57F1-4B4E-449E-AD5B-CFFD65ECB9E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868340B2-8EAC-40D5-BC97-68A7555B7AD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0521CED1-E075-4754-BB5F-B7432711BD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F9267BC4-5F9C-43B7-A802-C261501D11F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4B69E03E-CE06-430D-870D-8859440674F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1AEFFEE7-974C-4755-A900-12AB2D30F4D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4FE5011D-3ADA-45F8-98A9-DFAB9FBCBEA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BD364BD6-D0B8-470A-AC7E-69F32A80EF0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6AAD1D25-A969-469F-BDFA-3ACCC35B37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9D7882F8-8EEC-461A-9FC6-6D3FB610FFB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EC36FAB5-58B9-4DDB-A0BB-8B0BBAF12D6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998E1F9F-634C-46DF-B9DE-D41F3991D8E0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C426295C-2277-474B-AAC3-920F9E8B5AF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1B491F01-58F9-4446-8792-556231296EE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E16022DE-8D57-49F1-9AD4-5C967ECC5AB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47920804-9BF2-4D81-A30F-4CF8E3D815E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127B6DA9-0910-49E2-BC56-497D626F9FE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3D30E025-D20C-4169-A3AC-5BC42AFDA99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AA31D800-435D-471A-9BE7-3BF35F567FD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CF1D5E7D-26EA-4D96-B275-AC0EC871BFD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31487F43-5E45-45F2-9129-3A91B76262C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F0A5F5F9-E484-4AA8-B478-AA976BE6CB4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53B89B59-B64A-4F3E-8FD2-3832B65DFC5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57F23223-0BB3-455A-9795-4FA27961A51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1F3B0345-1CCF-486D-9B59-EC3ADBC9BA7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7A8FE6C7-7CE7-4FFB-9BBC-9474F5FB1FE4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225986A2-2163-4C1E-BAB6-7EE652F3978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E21FD9F9-7084-4FEF-816F-FD49A3FFE18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57624FAC-132B-43D4-9914-B0D323A8E0E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76503635-103A-4601-98D1-670EFCB51D3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316BDDA8-D76F-415B-BD2F-686BB61A49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6F7F6B45-386C-4049-B0F8-C2234D8ABD0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1E0C6A2B-9CE3-4F91-AAC9-4116477063C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8A02788C-A926-491D-9AEB-B4C5AEB3BE5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91E62F6D-B907-4EDD-B437-75A66023FC5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111BDFF8-8C28-48C1-A5DF-D84A8A1B63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7566FDAF-50A4-4467-B5A3-90CBE9A3CC2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E6BA1177-70E9-4F62-A264-D87D3C8AE63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81623B10-7171-4485-8161-A35D04FA7C4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5DF0BA3D-FAE8-4631-915F-199F4E099992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DDA79AAC-6CCE-4503-B9D8-583DDE6639D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41BA062F-D30F-4747-B527-7B37883BAD6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3144C545-DA96-4809-A219-150F5E06487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F75DAB1D-D21B-4200-AFBD-891ECC84E91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EA3A88F3-C154-436B-ABCA-285A3A9688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CDE8F2CF-372F-4679-9E4D-2A49D6FFEF9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CC66FBC3-99A0-4D44-9168-5292F7A3217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78AF081F-A335-4E50-A467-9C440ACC847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9A2094D4-4969-48EC-AA52-B71AF8E057A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F15B8DFD-8302-41B1-8B59-C63889F82E0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49C44B03-09DC-4245-A916-E43E0D585DD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59BCFE3F-E11B-4EBE-878A-220E6FA8645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CC052557-8704-4D12-89BF-423FBD29E54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F9110AEF-9F08-4070-8EDD-EE8D1C51336E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FBD52169-C69E-4861-8009-C7CEC89365D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07AE82E0-F37F-4C08-9D0A-EBEAA3852AA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E57003FE-6728-422B-B5F5-96BA583FD29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540B6F9F-FCA4-4BE5-B5F5-F14BD717798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C167F9FA-E179-49A2-B79B-567C4DB0D15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5F333091-6F46-4F1A-B740-0E9E0CAF64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E15F7FC3-1886-4F45-A941-AD8923A6F4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EC3CBBDA-DA16-4A93-A4E0-CE0BBA5894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9AD61B07-642E-47F6-BEB7-2A61A63576C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CB668E64-180B-4876-80A2-4463F647630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BEB0EBD7-26CF-4FA4-8902-541B4948F44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5FF22C09-9873-488F-A091-41CD8E04D7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1D57FCFB-EF27-4233-84D3-0D75B65A1D1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A7B60023-1C45-408D-9F8E-9456D5E6988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B92F1821-D104-4EAD-A122-7CF6C1023D99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AD92074D-E36B-42A8-A147-C64C0073C88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5F614E78-E77E-4DA9-A8AC-926E5C3FF28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3C248683-C485-4BD9-8AD2-9B37A285809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0519C842-B0DD-4532-95EA-474B7E166BD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25624220-444C-4CAF-B595-8D74032B9A4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AEDC5FD7-F005-4440-A78C-973221892EA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90B37672-A35A-4D97-A0C6-99ECF0C59C4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C9F2892A-72A1-4D50-8625-715081294DD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6E0CEF6B-31E6-4C85-AA9C-9BDF09B2AF1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54533E51-6067-422D-8138-B59A3572E5C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066874D8-D3D4-4111-924D-3B6EDB72A0C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2BFCFF54-7AE9-4B3A-A0CF-0726258AF8D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FEBBDE02-D040-4BB6-B0FF-00EC488AEAB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050404B5-FA81-4839-AEAB-44EC417B77C0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9D0C7AFD-28C1-45DB-8FD7-9967FB9B0D9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3869434A-4099-48A8-8859-24FCD8E5A36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211820F3-FC47-47ED-A688-8F5C658C608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2F1399B1-B20B-492B-87B9-4272AAA286C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CB30862E-3E72-4A8E-8EFB-96BE4803E7B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5253DE59-7DFD-4B99-BA8B-577D725ED73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28ADB4C9-AA70-44E1-8E1A-B1EE665DA3E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A42CF9D7-0DB7-45F2-8EC1-6D57690378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F29BDD65-CB2F-4CB2-A870-48B4516FB3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1E909F76-4DF3-4702-8B65-907D5A0BD3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CBF427A5-9230-41D9-97B7-00D98666706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C7A545CA-7A59-47F2-BCF9-81B961C6406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C02B64FE-DCA8-49F9-B964-6E1AC87E15A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4A3C0ECC-EFD5-4CE6-87EB-3A51D26B896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505C788D-EC85-455D-A166-C28BC3D3F9B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531B186F-2D80-4D3F-8BF5-3320A9D958D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06640AAE-892A-4F48-9AD6-C63D9A9B83D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C00B115D-0D1C-4E33-9DCB-0B76791A372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657CE6CD-E0A5-43B1-ACEE-9BD95AE29C3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4E90DADA-4CCD-4DB9-9147-58037A305A3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327EC206-47B6-4041-A887-7442F3EF44E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E8614700-2844-416E-BE9C-BCCCD6912E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A370A36E-4296-4246-9C75-E4125B5BB37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28D610A5-084C-4D5D-AAC4-5E7BC690089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1E5CAC5D-1598-4DEB-A768-D34CA38C4E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51D03BC4-5DE4-4D0B-B641-97915ACA8C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4E054271-E27E-44E5-8F59-8EE65DC6E9E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B6893FD6-BC9C-46D4-8A1E-D80211ECEB0B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836B4087-C973-47D9-AF57-48AED46903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705124DD-4B5B-410A-B0A5-9712B02DB0A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9C9B488E-D5E2-4B0C-835E-F63E37E891E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946F005D-1C3E-4578-86CD-7EF27627574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723AC9F0-24D0-4C4B-AD27-A638EC2781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845090AC-9EE8-4DA6-8A03-AFBDECBE2FB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EE9BDFD3-8D5C-4907-B6F4-5599C788D7A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D961A328-C0F0-4679-B945-FB3F28250BC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48CAA108-1F75-4639-841B-0A2A08B00D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1E2C32C3-6DF0-424D-81C2-0C31B9CB6C9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BEC71EAF-3476-4187-AE3F-6B9E394D03B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B0B107FC-4E54-48D2-89BE-E1EEC9F481B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3B43E5D2-8060-4FE3-951A-16E1A8F4F2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BFBA07DC-D9F4-49E4-AB60-0E74291C02D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FE9313D1-C383-4134-8A67-F5103A45C0A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2E716005-C379-4D9E-ACA2-DA196F3E50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92D700C5-381B-42FF-8B02-E383FC2A12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F6864797-D07D-4CF1-880D-082190623E2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0A1B7EE7-6AD6-4FFA-A1AE-C43C6C17A2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300C034C-D807-4AB5-B197-238F900268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B116611D-5BC7-4158-B33F-569DC19C63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DBAD4702-87A6-4AC4-B891-2E417915AA6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2C94DBB9-CA43-4CF9-A484-F4A5B6BC3AC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8D244083-E02F-480E-896C-1D62BF31160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B6CFB30E-2376-442B-9940-6C0958116EE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7D153058-930A-4A8D-8E76-015B8A3BD6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3CB68021-EB2A-4C06-ACC4-A35C7691707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3882F189-8398-4663-B8E4-776C5FC5A2A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822E546E-37CB-44F1-B85B-2A34FAFD5DC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CE40FC13-078E-4B56-8AF0-7057D9E3406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08F8D7CA-E94A-4E3A-80A5-E2E6B99D927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D3438F56-A7A0-4DAC-88C6-E799E79C051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6EE05966-7E2C-4525-BE82-C4EB49A8750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582B5637-407E-43E1-91A3-DBE383F8C8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4A1F1313-04DB-4FFA-9E21-598847CDCE2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4369E27C-4ADA-48F7-A887-91C60E4EEA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388D6A32-1FFC-45DF-AD6D-F7562CCFD69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DA14E244-503A-4541-8E4B-AA5C3E89930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B5C1BD9D-B5A0-4BCE-966F-247E296925A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3A4D0808-CBA9-4039-8E95-3DF6E7602AD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08E972AE-3AE6-442F-A789-8634129D1E6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65863788-E886-47B4-B4BB-C5541FDAFC4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600FA270-015E-4C94-830B-3F2B004809DA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730A3E39-45A8-424B-B65B-246F3666D9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143737CA-A442-4B83-B084-15E6F7A3A0A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98EE5F97-11A5-4946-BF63-6E6C7A0F696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C10B94F9-5DD4-47AD-B40C-3A2513656CD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3FCC3B97-65A7-4714-AEB0-ABAD32706C4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ABCCA1A3-85D6-4F35-A3E4-D05284ED170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A64E83B7-9AE3-4C7E-8478-BA7E20F75FF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3B1E363C-254A-42A9-9FDC-287176DDAE7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700E6284-6A9C-41C9-9C8F-4625C92D38F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88B2D1C8-03F7-4615-81AF-D0674F0A451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294B7E23-A6AC-4D37-811B-D3D4E52DDB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69C973A1-F0C1-42B0-BE2B-29B5578E5F6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450A4FF5-941C-45EF-96DD-5B153D6951A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C1B4E204-1839-4524-93E5-4CA57A663FB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FDD46944-F449-4912-A9C1-71FAB5ED8FD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D7F581DF-B42A-400B-AEB7-1C6ED2B8B51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76C44260-0566-4AAF-8BBD-C368CE646BB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0754EBD2-B829-4763-A8C8-123EC0D0D09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6D81AFDA-58E1-4F3E-AB28-47C7515E107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956FED39-47C8-4AE0-8ECA-AC484E3D39F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B7378D18-6670-4D1F-9658-47DA6C7932B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88C698B7-4B01-4C6F-B727-19339BFC9F4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893059C2-39F2-4547-A13C-6BBC2C21965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3C79B918-DB6F-4C5D-93E9-EBFFE5BDB57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567A58C5-C46C-47B1-8329-3E56A67EFD8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3C621C36-5808-418E-8B4B-13605F573E0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32387554-92B8-47A9-8CE5-12B72B58318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44C31D0B-0C6C-491E-80EF-E71958DA9B9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7226E2A5-4264-4495-AD34-6D5A8F6ECBC0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51DA6A81-5DD8-4C56-B6C7-E995858273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0A4D37BD-1B94-4EF9-A4B2-CBA6B9230D4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32300879-E407-481A-8A71-F214D498AA5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9E39FAFC-AEFD-43E2-B381-36D9ED88F38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A6E6C257-7B83-410A-B38D-49F434C7EDE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5325E107-955C-4A14-99D9-2F20AAF3E33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99D26C4B-97F8-44F3-80BF-0247A425DAD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67D0DB55-65C6-46A4-8C24-AA02BF31136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6C1A7BD2-1C55-46A3-9806-A72898A7F6F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B1E9E061-FA8D-4F86-8E8D-3B9BC6CAD0A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D625799C-875C-4742-B6C7-C09FE42D426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9688EA55-374F-4967-B820-D7AC1BFFA72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BFD92D1E-C248-4E50-A05F-E45BA10CC7E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8D55113B-CBC7-469F-89CB-63EE1E75578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0B2AE1F8-1DFF-483A-B692-60E3FC4B482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D9DAF8E1-E913-4EE0-86EC-F0588C63A31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2760E2D6-8164-4305-ACA2-56D42F9C1D4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61C599A1-0891-46E8-827D-A7E5559E31E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C08C8FAB-6321-4AC0-A037-E58EE5C23C6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917408D8-35AC-4554-B8F6-A9E98871059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9B0A4649-D0CC-44E6-B206-2B3BE5FAE98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7F09B230-FECA-4ABE-AECF-F47B98B3B24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B7B03D5D-DFA1-4311-B7A0-239BC4E051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95E05ACE-01C1-494E-ACD2-9BFF1CB9F82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77AE1C0E-F503-4CEC-8C06-E30E32D67D2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355B1B47-3DF2-47E0-87E2-4631B10F4B6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E41DD035-E164-44BB-B260-CC7170983C6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DE7976AC-36C1-4A0C-93C5-AA88538488B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54B0266E-D508-47C3-95BC-E451DD34CDE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FA99613E-8DAD-43DF-AA47-DBB76656BBB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4F16BFD2-243C-4B2E-A09D-C43A88B7A29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82FFA5A6-237B-40ED-ADDE-E8B22E14DB7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405972A8-5B58-485B-94CC-DC3EE7CEF18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88E5D069-ED89-4BDE-A091-A6422CC0ADB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438B196C-CA1C-4A78-A39F-8EC144CE33C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695AF711-A2AF-4B27-BABB-12B9FB7A8EE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AB129774-9807-4DAA-900D-FDB9E297CA6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7FE9FF03-9ECD-4CB1-9580-227B7FF76A2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F76F0408-E137-4C13-B7F9-4C0577363BB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3447F0B4-1FA4-4FE8-8F4E-9793E346812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5DCEA3A3-F236-4ED3-B2CC-3B51C8B4E91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454FB91B-AC3E-4D9E-BA29-A450F7ABB87C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45940F88-AC53-4716-991C-A91893DCFAB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74FEA1B8-302B-457C-8DF3-9AA03F6CF8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D6AC3B30-CD5C-42C8-9665-CA1EE9863CE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48CF9743-673B-4A4A-B0F8-CB72ABDE7E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5CC7C764-4918-471E-AA3A-46E9DC1A2F0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0699F9DA-8A38-495B-8015-58993BC3788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16E7E08B-BDC6-4EA2-B15B-920862A7146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93423A68-27F2-4FA5-ADC2-71E881B742A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DB8E7384-BB25-4B80-BE5B-9A66B2C040E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5648039C-3233-41BE-B94D-A5122FEC9C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AC2F768E-5934-4EBA-84A2-9F4DC7F919B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4E5F3B6A-2E34-4586-B322-18AE2ABEA03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C2DE2637-C960-4132-8030-01AC4258051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952407E8-6E11-4EA3-AB3F-7D8C404763C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EC31C0BF-E94A-4EEC-B635-C4EBBEE9D40C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7371A118-1F8B-4B66-97D3-9BE93CF5296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C64D66BC-1899-44D9-9522-D8B2939D717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669A1851-59BB-48B7-AD5D-FFFF6ABAD53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7132770D-F687-4E67-B0E5-DD502776988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99E12E44-FF03-402D-91D3-173752DFA9E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26B288E6-D684-43E2-A4EF-879AC9BBC72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0E97EFCF-503C-4B2F-891F-990893CD670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BDB1905A-A72B-4A78-A9CC-8892D9D7D70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07964408-7556-42B8-8C5F-44712F971FC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415125B1-60B3-46D4-8D81-87B2A851EF6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FBB4E5CF-75D6-46A1-B678-2943F1D390E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1973BB8D-3F72-404C-A23B-CBD8F340173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DE8A1CD0-C4EB-4D87-9450-DE5302C2067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EE5F5E1F-A810-42A0-99AA-A26BAC23BCC1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BACCFFC5-461A-4B89-B75F-04F7D511C4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A9994CBC-824A-4875-8AB5-574ACB76E87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D95014F8-D5A0-40B6-901D-7A30D787793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30269080-9AC9-4D88-975B-0231081584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65706273-D9EA-4ED9-A3B1-3B670EE20A0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A1281792-D9F0-4AD4-84C1-EEF43E3BFA5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BE27C289-3D04-4E5E-AC21-0A4BAD77D58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F17B2B25-0221-4E36-9437-D289DC5F983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FF2D026F-C96C-49C6-84B1-6B4EED9C1C1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015590EB-F48E-42CC-A660-C4BBA8B13E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DEBDD35D-2A12-454F-86EC-38FA1F26799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650409EA-9FE6-492C-BE17-E601A83DEA8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C9D4EAF1-E90E-4476-90F1-3376CE6F18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FE7B1CB7-87F3-4B2C-970B-6669C1B6E8E7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6DAD692B-661F-4B2D-B1AD-31AE3C64F01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BB52A4E5-0B84-4157-9D1A-B3575DD89F3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8830DE84-EA3E-4D64-B03A-AA9913EC82B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830E1E65-4DF2-4F55-BC85-E9964D1AB3C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6DBC4EC9-E73B-4383-8A53-CBEFDC9EC95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1617DDB1-4E67-4850-8F59-8D075ADB7CE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3E38B723-21F9-4EA9-91E0-6DE45E943E9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72193CFF-2F48-4AD5-AAC9-523A0CF2EA4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BF498388-3B4A-4301-B64F-9DC1C5DDDD8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BEDCC543-704E-4C15-A1E5-EF5832F05F8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D68ED23C-4427-466A-97FA-2EF7F0A4A85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F2225788-DB63-43A3-92EB-877144FE4D3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2F944B95-410F-4DFD-BF63-E81EAFB7265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148EE182-F88E-4718-90FA-BC3C2B2C9CF7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D01F447E-B214-4D3E-AAD7-D707CB0C4B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9711A638-F997-4F4F-9E71-8FC8DE950D0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5B881DC5-2916-4FDD-BD1D-84A7A99BAE9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EE3F8FA8-46C3-411C-B3C4-7CB4B4E44A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3038F829-E99F-4CF9-8FB2-3EBF1ED1E1D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EC4436FC-EEF4-4830-9EA2-8BC3AF01374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D946CDA4-CA71-4531-860D-95EA142A251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49CC82E4-3CA5-48C2-9E8C-51B474E69E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A80F3907-F811-4D67-AF6A-DD77CC5FA23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344F4F7B-1DCC-4C6C-9883-1E7607F9C41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B84C4778-0253-4487-B2AE-0921C7F402B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9AF7EC9F-0989-403D-B821-9EFFC569FAF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6CCFF957-E282-4E5E-8D19-BA8B76822FD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910B1265-0B32-4DE6-B923-E744FFAFF11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05B6F631-A350-4D81-B820-68BFA327E78D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FC7B59CB-609A-4363-9AD5-6CC05ECB12A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252A4CA1-B0E6-4CE9-B95D-93CE7D90861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E867F3E9-93A6-443D-83EC-10E8D4952B4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58D5EA02-3787-48A9-BB73-E8CC80C2596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9F843F7F-32E5-443A-A290-DBC780791F1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C63A9263-0F85-4930-8E51-E98F35EB447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FEA967DB-5417-44E0-80DE-57283642ADF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2866DC54-BCAB-40CE-A8BF-41C6A668342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9B5D15E5-05E5-4F13-A49E-B77D5CE7567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FD47961D-BF3B-4E84-A17A-BEE3ED41DE3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21E3B005-515E-473F-A822-A829314218D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6C65F2ED-3242-44C4-BCCB-B9E0189E7E4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171EF563-22F5-4FDC-BB3F-9B3A4474392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832BDBC4-B083-496D-9102-EA1D16248948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01F5B6E2-B9E0-4777-AFA2-91A348F1FCE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31809C7E-39AB-4D09-9A43-3B3C3B39C3E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09E3F8F6-FAD8-4EEB-BDAB-BB00358A13A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DC364CBB-D44A-45F0-A6C9-1F5F5CD09E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E4280070-61AA-4554-B6D3-8F602929438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512F6963-07BC-405D-950C-13DF72764D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61D92499-89C7-4E46-AF8B-21DB1EE8A5D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6C84E22E-8D90-452B-B5D1-DDEEB24E941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93D98169-345B-4C9D-958D-C43202A102D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B8871C39-5F78-4F53-A57E-483EE8A58A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7C9CCABC-B7EF-4F49-A9F8-360201DE7B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EFE0FD19-4A32-48DE-AAFE-0BB3BD1D859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81E62992-CE3B-4B6D-A0D6-DDA240EFE71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87330A36-BEBE-4815-A2F2-5C7513A1B9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0763A34E-E018-41E7-8617-7BAAF39D4D1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094AF5E1-085C-4E62-ADD9-C24C3F494D5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9A497C26-D2B2-40F9-9D32-CD5AC3B3FAF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ADCD832E-F09E-4F4B-8C07-36ED3B94BA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6D772320-AB7A-401E-A9BF-5A6EAF9D1A6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AB7F3FA4-FC26-4CD2-A47B-5F6C9B73AE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31A47244-0645-4156-A363-93190A68296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D29067E8-2CFE-4CD6-9936-A242CB3AA5D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360959A4-9240-4110-AAA5-7E7BA62B85E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031C27E4-1C6F-40D1-B2DB-D775E5C5C20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C13FFA8F-1881-4DC3-92FA-624478DD4B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3F049E98-D167-4878-BEA0-14D0A28237C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E4F101D4-1019-4BE0-8A52-C902FA8E6C1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641FA39A-D81C-46E4-8225-E51CB6E2A2D1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FF503318-2101-4300-8E81-282EEA2C83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740F2E9B-519D-48B5-A380-BEC5C02E45F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E95766A0-6905-4313-A885-9FB91FD0D45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F74BB737-D7EF-4B4F-80FC-9038F9E2439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193DEE0B-D6DF-492E-AFBC-9AA3B2F405A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43012696-0473-49FA-8929-BA2625A34A8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29A087C9-783C-4D9E-AF67-CE23C9D38D6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4B2B59E2-4120-4E96-B345-BC368B6805D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6C2FCDC3-A5ED-4A48-9043-E39F1106A5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4229E96A-3148-4A31-B7B0-D41C4868E9A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9F773B81-1F51-46BB-91C6-15723058441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30A64F48-7919-4B5F-893D-29AD2C99302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EA601999-C516-48A0-ABF6-1509DF7A9D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D467001E-F250-4512-AACE-59995EC9513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F457BE75-8A47-4732-9383-405C07F76B9A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5A7ECDBA-6C74-4AD1-A2E9-439381D9881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5866B175-D110-4681-AF64-7B3AF49889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F166EDA6-8C1B-4AB5-AA93-235AEB25A52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381A660D-4CD2-4CFD-840F-E851732715C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0EDC14B1-6D61-4D8A-A524-0530E8A2D83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F511FCAB-F102-4525-8765-169DBF97FD8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F10CF39F-D7CB-46BA-BD48-4A7B4FF6267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A42A927A-4628-44B9-AB18-D84540A03D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245F0F0F-AE5D-4385-96C4-3AD930F1DB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444533B6-DC06-4201-AB44-60568064B11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70DE9033-04D9-4290-82DF-B2C0D60F8E9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72F6BF49-109F-4578-AEDA-EAD44BF5525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496EEA82-44DB-402E-98C3-B6679674E54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BD899B48-D0FE-4D5E-8435-A29AA760FF89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AF4E67D1-8F6E-4B49-8F4C-B50585EE82E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17029CEC-4AB7-4A99-96AB-DC7314F2A2A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89C56CB9-B367-4DB7-A13B-A5878228640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B3FC2BFD-A03B-48EB-9A1A-DCC42193DB5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ED9B1580-7151-43C7-B7B7-55427C7CCAB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8BD02F6E-3E17-4D88-962C-D96D07DFA06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7050CECF-FD06-4399-BFEC-568553102AB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D0CDAD48-61E1-4EB7-9F70-3C86B83F706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F8BE93C7-C78A-4296-BE64-B63B2AB13F1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70FD043D-07DF-4040-AE40-30CB98A971D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9CFB9C73-395C-4B12-A853-FA4DE6B6791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18F43C9D-EFDB-46DE-8A97-6099E34391C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BCEB902C-17E6-485D-B36D-6BDE28DB2D6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75DFAE08-555D-4F6A-9434-F5C2DA813089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D706195F-18D8-4B15-AD99-57C6494B05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8AF16855-643F-42A6-B68A-D17FF1B489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847C9479-0F05-47E1-A21F-D170CA0A1E1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5A44EAEB-1C11-4595-8736-33E18FE63E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92AE25D5-44C8-40FA-8747-0F8F6A3CB5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E23E4DBD-CD45-47CA-915D-FDCFDE67516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3D89CC24-8A6F-4359-8956-5A3B8BC2B8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8B25E3A2-EB0A-4822-8DE7-474A944ED3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726D5DD9-0523-4700-8FBA-A8298B9F81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A000003B-0101-4DB5-809A-4995847E1D6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1721C0FC-1AAC-4552-9784-B03791E4B01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F756BE9D-78B8-43AD-A4C3-51D262CCFF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8C6CDB84-B956-40DB-A86E-D6999A0D544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C34D7980-897E-45EC-8310-6F3ACB917CFA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2203A962-5374-4CA4-8A93-808AB86A80B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0F64AF1E-35F0-404E-B4FF-24A27257A21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55FCDC26-D7F4-44AC-9B90-BF9EE07CDD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97DDC7F8-D989-43F7-95AF-C1876CDAA44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542CF1C4-D798-4BAC-87D5-2F6678F775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FA094104-62C5-4A1A-934A-1AA6758636A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DCF7F454-AC33-4E98-B9FF-2E9B7A14211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CE1FAB20-4FD2-4401-892D-1422D2BF9A2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A67627E9-4462-49AD-950E-B1A2FC1C56E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4D7DF426-EC73-4439-96C7-126881166A5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3283A327-FCC2-48F2-A248-24B73930740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043AB0E9-7635-4954-BEFE-A5DCB800189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8BD60B97-F4D8-462C-B2EE-E0739F16A06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D1A0846B-672E-437D-BDD6-C9064A7F860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63499435-540A-480E-ADAB-F04E3798F948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03D2B7AF-C1D7-48DF-AB8B-91440B42C31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C8918618-4114-4F1A-8599-558C84BD511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0AD3C667-4BE6-4AB3-8E92-B34E7C7A0F4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2AAE44BF-CCE7-45D4-A291-F0BF305E867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48863731-2828-4728-82A1-CCFED37E141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8FCD27EB-33CB-43B9-A0DF-B34514C22B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D2A94ED3-89F8-47BE-9746-155F946E085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CE0B6C02-C56C-4EB0-9EF3-6A952E78DE3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237EB578-9FC7-4DC5-829E-A9DD73E85C6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2F4E3666-A969-4C07-BB36-25857184C68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0347937E-B1BA-4CB5-B76A-0C76035C96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F75E925B-AD14-4155-894B-F9535A63EA9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079C5BE5-20CB-4BAD-BEEA-B9E512A1E5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C406EDDA-54E6-4705-B902-F61C8432DE41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1842A234-CE02-4D06-937C-B1761438A71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F3FA5F80-EB07-442F-BEE9-2A04ADC5B9B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50F50FDF-4BDE-46B9-AC67-AB49E73900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FB75A9E8-8517-423D-B6CA-3AFFB7871DB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C3184284-C595-48EE-AAC1-C0C76B627D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41681D55-23A8-4E03-B07A-BC8DA4D7DB5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9C92D385-DDFA-4310-A1C4-94CF7F36FBA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7B44B3A5-9D28-427B-BFC9-DE2D274CD38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3FDC5C9A-ADC5-4190-9D4D-BF3514EBEA7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33293D1C-4479-483D-BF03-9B3E54E2485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3EC938B5-1F29-46EE-89B3-B57EEA6CBF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FA6523E9-F402-4219-8343-4825617A9E6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74D5D037-B59B-44B2-B986-81434B372AA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EC61CE69-56DF-4D63-8ED2-B3BB55AE6CB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F85036D7-59E6-4061-8173-160820F0C8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D85FFBCE-0A48-40F7-AC3A-8685755F995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46EFF4E7-E414-4CAA-ADC2-11BA418CAAF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EFDEEEA7-B215-4184-AE9B-172581ABEFD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19C0967A-FAFE-4567-A9BF-86309A9C684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00439597-7268-433D-BBCF-47DBA9F6B76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BDFCEBE9-D5D3-44F3-96C7-437C4518C8C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8CE0F8B8-71D7-4FD1-8D17-AFA1BA84A69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C330DD4F-D305-44E9-8610-5D9A36D7352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42D09AEC-5295-4D27-B453-DD623173538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2CE121F0-0956-47FD-A1FE-78E3D43F843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EB4A339D-AFD6-4592-BD84-71F68CF5246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461C9E81-E83B-4767-A78E-79E2A651F1D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46B31C22-7EC7-4FEC-925D-284221832D02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F6BEC7DA-1D7A-49DE-8E82-FE92A4C9B4F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57E70445-EDA9-4795-AFBD-936D97FE838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64563669-AF02-4EFB-90F9-7C0FB3B2FD3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152F98EB-F98B-4BBD-913C-2A33CD068C4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FDFB7F29-5794-45CD-A474-BC3E7E4FB40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95EA46DA-E2E6-4442-9A14-709AB4241FA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F0DCCBF1-DE0A-42B8-B479-965D9152B3A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2C05F469-C9BB-4AE3-9F7A-441A319C320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E5661883-8FD5-4575-976F-20FDB20A893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D4F7896A-6014-4078-9EAA-99E904F39C3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CF43FF75-2FBB-417B-8A7C-1987BEDEF11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DC41BE26-10E0-448F-BED1-9B00EE4AE8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73901BCE-9D2D-4740-85C7-0F20F73AC00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62C9B9F7-64DD-48C0-BCE5-18E5E3F859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9D62AE72-D634-4295-9BB1-48D7D1D6E429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E3FACA9D-29AB-4F1A-A02C-5B8D2DE78CF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3C94B9AD-C3B5-481A-A2B3-6A1A9CDBED3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A9A35B5C-BD8E-48E4-9F30-EB6FA675D99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CDA8C151-A7A2-4C03-98BC-07E4DDAE12A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234BB7B7-D810-4603-9899-98F5E613D7E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AE377251-FBF9-47F8-8073-7B5BAEB3FC9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9890F837-0A7E-44DD-8953-AD42E415AE5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FBA399E3-D79D-45E4-B55A-E6931F44EC9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4290F741-F107-4395-97FA-536508DFD5C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9FE3829F-24B4-4E71-879C-A7DE026973D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4D1B3AF3-304B-4558-BC7E-6A550D5557D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72EE9EAA-3F95-4B6F-B969-787F717E80C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5A67760F-99D0-45FB-B23F-B1C793E5020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B76A9F40-4E3F-4253-BD56-C4DC91A99DBC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78D7D438-EF48-4321-870D-2EB1D83B84E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E16B9D7D-0D1F-4B70-9757-D9D6FFE06B4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7B079E3D-B01A-4F5F-B64E-56E01725D27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2F4DA04C-D7A6-41E5-84B4-61E46383891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F3FD15A5-3D47-4927-B313-8B0FB4E5D10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D36DDEEC-2710-4441-85C6-2C16477781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A489FA5C-E1FD-46B0-89B5-48EE66B76C0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89E9A318-8B54-4E89-AF2D-BB07680416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9C3B6740-0CB2-4783-B9E5-A682D6077EF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67E1AB3A-1684-4568-B2F1-04F33F4C495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F6381AE6-FBF3-4616-B94D-67606C49E8F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AA73817E-1E56-4608-8183-882E73A7A56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BBAEB253-F769-4E0A-B5C5-633E7BDC9D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C0712D6F-7358-4395-8E9B-C63179BAA46C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52A5DE87-AC43-4A3B-9F7F-8B03A6D46D5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B403C673-C851-4B22-8488-6ED2C7D3B47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A2D5838A-4F2F-476F-A9AF-D37C81015C8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05823FE6-12A7-4540-9CE9-DB00616478C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5ED85522-EEC2-476B-A091-428D08A925A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30A25DED-322D-45AB-ACD3-167590E98B3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3072CF47-2735-4780-81FB-4D990DE6FE5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0E7D629F-0B3C-4586-A7B8-19E37B5BA73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88EED291-C168-47A4-8B0D-E0AB8BDEF60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B48D2D2A-B727-4688-9D36-3F3F26426A3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86BE50F4-974D-4E04-8C7E-2726EC5CA49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CE98EABE-56F9-4FA2-A3CA-8F8866EECA5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3BAC5F84-DD38-4AE8-B55F-1985ACBB24C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0E344820-02C1-4B68-BA99-00FEC346A272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2B0791E6-480C-4ADB-B649-5319DC4A060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3BAEF208-0CA3-46F9-A5FE-EA71EEBA7B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8A7E8082-789A-4CA0-B58E-D7C75584542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C79DD750-B2B5-4281-8784-44E1F0921E0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28D496CB-93D1-426B-8B4F-CC63E7EF7CA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52F67988-B421-4DAC-8357-8175D133F6E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6A426975-99C5-4B86-823F-27338282D2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E68773A9-146D-4052-9279-AEF69BC95F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3247C0D9-F4D0-4697-8A0E-FDC94DF1A70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E4851464-0CC2-4F16-AA9D-1F463E383B2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581D68CB-0C3A-4380-9FD7-9901B7A1DC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B2D49572-03B0-47D1-8E3A-08D88715FF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DDF9D17B-9A5B-4D5C-9ED0-51746D1345F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B6B92560-17AD-48FC-B632-750299F31C0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7ABB7CCA-2009-4604-B201-04043DE4DB05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36A5CDF3-335D-46CB-9927-D314C087D95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64A899C7-9056-4FE2-89D9-4592A41595A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9C558283-3C08-4A60-AB51-95DE8604C0D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65B8D51A-A900-4823-884A-D10EF358DE2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BD070ADC-DB02-442B-8AC0-E975FDD206B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C7EE834B-99AE-4F3D-931A-1DEF7C7B557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C106D99E-03A6-4F60-AD52-B5C28BF9940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363B15F0-F11F-4BFA-80ED-F5B72738A16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A2C91AC5-2764-45A8-88EE-E7EBB3CBACE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B231A6E2-9EFA-4338-80FE-F7F374F98CB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53E51ADA-14B2-488D-98ED-2372D93B2C8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73ACDFB4-CE76-4F5A-8A3C-F67833B517E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6AC3EE8C-7B6C-47DC-ACFF-255CC1D3D2E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47F2682D-7A65-4B4C-BBB5-8D878AB11F1E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F7A5BE65-C3F2-461B-9F7F-D889F024EDC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7EBDCA7E-3B8C-47CE-B0E4-B8E896C9CDB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9B34A3EE-8D99-44F2-AB8F-90917FE1FE5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5E79C194-179D-43D6-9CEB-80BFA55413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7CF4C1A7-9FE7-421F-AF41-9D503389009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736CA9B3-A831-4CDE-98AA-E0ECCABD51A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683C5E99-ED92-4691-ADC4-FC13C7FE96C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96646023-2007-4ECA-A505-4E225CE50D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5CE3FCC7-3EA0-444A-AC47-A24D35E5A35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072D4A8D-17BE-4139-9113-0AB8ADF856A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89C0C672-A04A-4789-9BAF-7C92F0A0CF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9855DF64-31E0-4BFB-939E-F2E60702B13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E621BEBC-DD89-4A52-86CC-6B567968757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1A8BE245-70F6-41B5-B51E-5F82F977D4C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75C9B05D-9642-4F8B-8A51-60EF3E83D2B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1B8BCBC4-3222-4D1B-AE6F-FFB844A6E00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413F5936-6E04-4A78-80A3-08400BEC22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83C89035-85B7-4A33-AE7A-7E810C1C3FC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CB1FAD6F-B9F9-4B75-B600-4F1BE6EC28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C5E280D9-4B44-4825-8CA0-1FD19C64459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7DD4023B-75BF-45E0-B032-0336AE8A807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FAB947A9-4174-49EF-A645-F5155637995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BC741264-9A7D-4028-9944-C66F9EA1661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37FC773A-0CF2-49DC-A173-C276F260A45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EBABABC1-E3B6-4A8A-A2C5-E54E033004C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94046FC5-42F8-4710-89F7-008545A62E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2FEA1C9D-49B3-4534-AE2A-A157F79D069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103B0A24-9E33-48D7-A77B-3B3B5CA6BF2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D9818CE2-E0DC-46BE-B5FF-E594A9B3969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2AFB3208-4A13-419D-8AA3-1CD0A57FFD5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E9D07C23-6E96-4D53-B7E4-FB3A7A72921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EA1B550F-2A57-4AAB-9264-67C58EFDF7C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E5203C84-C250-4697-9528-86D6AC720C3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C022594D-AA5F-4EC4-8CFF-F2618ACA4D9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AC541E7B-3AC4-424F-99C4-B467BCF8A3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68795092-522F-4A47-A938-CC84B195ECC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2A942DE7-6BA1-424A-973F-A5619274C5C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667CB9D1-D61D-4407-B5A2-FBDFC9E7AEC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F851E981-6B09-4396-8C64-6C62DE4A3E2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D5D8ECC7-D818-47EE-B10F-41A41E7C8DE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4A81E10D-7D91-4123-AC5A-8198068347C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6F460797-0C03-44FF-BFB1-DD6D4BD72A6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EE5D2DA2-F011-475D-B139-CDC648D86918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EA8B9FAE-0283-4558-AA7D-223D20F28A0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EC4C2CD9-BF2E-47DC-AA0A-789B3DA216A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09BF84B3-8420-403F-AF36-AA7C9F1FE8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6B9CC0A0-291E-417E-9E55-C54C412EBAE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220D5AA4-452C-4003-BA83-DCB244B2403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EC0949BC-A608-4A13-85BD-AE234D18B56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49808216-D8B7-45DB-A80F-2D83330EA8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CA1DF106-EB0B-4BA4-8431-7AD05C9186C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665429B4-3DC5-4DB5-8EAC-7AA19A3AA17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A46826FE-ECD9-480C-8B6C-D6360ED6ED0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7AC275BF-53B0-42F7-955E-A853E27D03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A28B0944-C8E0-489C-8AF3-3B50F356BF4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42591B07-0013-46AB-92F7-C8D627E1823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DD4E68AD-671B-4AD4-A78E-92ED8C738C6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0EA7EE1E-842E-4452-8E57-DEFF7824AA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F3D9583F-A387-4BD2-B278-572B8E136A3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C3410632-24A0-441F-A08A-C8CA28A1B88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ABFE7FF1-8032-4933-9605-36408CDDE3E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08AB6ADB-2789-4A1C-9A31-3FE3DF4E99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F00C1AAC-A182-432F-98F2-EA78EA1CEF8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2E3D6495-DB05-411C-BCE7-0537AB2D8A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85FDF0E4-C2FA-45AA-8D7B-297BFE8653B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F3F30131-9C55-469B-A2FC-29B6F05778D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5C1A21FD-0620-4C48-B1E6-0BBEA4DBDB2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CE71D4BE-2B6F-4064-BF4D-15EB9187C3B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B1BD8369-9E54-44DE-B3F5-8FDF1D49DCD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0FDF0061-2705-4FBE-8A0C-D6C14358505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2D00158E-3531-455A-BBAB-8F8EAF036A2B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88F58236-F1E2-4898-AB37-702C69ADF2F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54BC47EF-D27E-44FA-BDE1-02F1365EFD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073DCFCF-28AE-4EBD-A0C9-0903AA05322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7DC30932-2D6A-487C-9F58-A00FE4CAF2A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5AC69448-C36A-4925-835A-0F90F3D9F9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626E5919-9F04-41A3-A4DA-B1059F69A69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056FE6A1-9499-4525-BA6D-1E027319941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DD31746B-6B47-4AE3-8BC0-DC6C1CF2093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80907C93-68C2-430A-B5F5-0B2CA7868F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BC86D720-2EC3-4A31-AE07-2EC9EE1BC7E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489275BB-5C66-4865-AFC6-A9E82CA331A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57BAF21A-BC29-414C-A6BF-B21F9C8E838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455A2214-8032-4E79-87FB-39FFAB94BEC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9E836E0F-E3C6-412D-9AAB-A0C90F3178B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71A15117-7FBA-4DFA-AA91-D23C8B1BBAC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B552A461-56B8-4DF0-AB5C-DD522EEAAB9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0B88AFC7-8898-43F2-8FAB-9FA2C02A22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389AB30E-B3D5-42D1-9C4F-4DA366372B0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163BCE96-8CC5-4B0E-8B06-5CB48F0ABEB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87883E4D-0028-483B-A4FB-AB3B46725FE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1BCC4B3A-4ECA-4AD1-BAC4-C812D0CDB0E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46FDCA38-F69D-44BE-AF1B-811DF149F47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17388205-BA56-4A8E-8761-BF20099B71B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C68FC844-F166-4F0A-A0FD-F39AEF13F55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6E1F076D-6EE6-46AB-97FF-701DCBF63A4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8B4934F7-ACAC-4D5D-9BBE-CADB13276A1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5DC3F076-64A4-4DE3-9D0E-702140A475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B6A8A94C-8CA5-41C2-8B10-D4AD9E02ED1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99F6DE7C-BB9B-416B-AB67-53F13CCDEE3B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E4EFD090-85EE-4E07-9AA6-8424BB2D31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FF667512-D732-47D5-98BF-D0C560365E3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B4ECEDC1-DF75-4C19-B183-3DE88EC2876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107BF29E-AC99-47F1-B2F1-3B152EBD708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D2E1DF67-D99A-45B3-BB87-D8B52CC55EB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4513F9CC-D177-4FBC-93DA-E603B61880D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44B04A81-C9C1-4E9B-9943-00C10FA66A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6A016D28-CAAD-46FA-BCA1-3AB55165A2C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3F00A546-68E7-4007-8719-AFABB8A9DEB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C9B44207-1D89-4E3D-8319-52F16659538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0ADE772A-D42E-4125-BE60-58056F232D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72D451B4-34B2-4255-B412-0AA5EDC80A7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83F1ACDA-12D2-4389-B870-4227C6EAA63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7A5B4079-D1F4-46B1-ADFB-1B8169DA3F2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845CA32E-B1EF-4DA3-B7B7-3C1F9996A26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06C9E232-1500-434D-9F1B-BBD9AA64D82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A4D7D2C1-E313-46CD-9320-1F9F8ACB4F7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F499FB71-74C7-4544-ACAD-B9D6D824D04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B592B58D-071D-4F17-9202-AC4F4054450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ED31ACB0-0DB5-43F4-B29F-7D52FB5E84D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34338BFF-59C9-46A4-93C4-EE6713124D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CA2E36D4-B820-4ECD-8303-179AA4A3E37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065D7AA0-5DF5-44A6-AF06-E8B7992B07F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9E2F0511-0C01-46CC-A5A9-F877B6A2496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9CF2E384-A389-42A5-8382-0415C8045C8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D5EB341E-0F15-4AF4-BD5F-A1F1C3F300D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FA884A84-1092-497F-AAE5-0B9A54D7236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6C5725F1-26A8-4F5C-883C-01026739990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FF158E4D-0D78-4677-93E1-BF9CE02917C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5003C83E-7FDA-410A-A9F8-0545325AECE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7D8EC317-757F-43F8-8DAC-F2123FDF61D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A5FC49F1-9F28-441F-8B19-CD6AF07AD1F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71240F24-399B-43AD-8B55-4EB046B9F42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AE9D0247-1449-4045-BA79-C1CB257649B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871C39D8-F163-4521-B663-345D7F9117B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42ECA489-1191-43FB-85D2-CC0D2458646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0779EB64-F48C-400E-AE0B-EAD7BD61EC9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766C178A-BA71-445D-97CD-EE28C45BB8E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182D9324-295C-40DC-A739-39CDE755C40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0B068B81-C08D-460D-90AC-4F432EBD8F2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140472FE-2285-4F16-9B1E-B6C7C06B4CB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BBCB485E-1DFA-4EEE-BCCA-26E0160B1EBE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CDEE0D9A-F9B8-4C24-A2BE-3F9F0C9C7E1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D0B7886F-4738-405E-9B8F-C8C463911C1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1D93256D-675A-4C99-93ED-719505AA3F5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6101CD88-795D-4CF5-B016-80F1BCFBBA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3F149EF9-757A-4222-B786-25CC319266C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83CFA2E2-CD66-4EE9-8043-020C74B5FD0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322FC12E-3010-42B1-B1DB-D038B262A47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5A37BD11-0D5F-4BBF-9F20-451D24E1A68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34E580FC-DF41-4BDD-AA8F-9D589510AAC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64C66776-F8DE-4837-9492-7F7112C155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45646D56-9F3E-4FC9-AEB6-35407AF77E9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5AF370D7-1309-46A6-97E3-86EEDAA84A0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C0C9DE29-ECAF-4036-BAFB-756F7CB9452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9D91F16F-9A09-4E03-A332-3ECF0ABADC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2CE0B25F-C3F8-491E-8E1F-D1BA57F09853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85191CDA-609B-4015-BD40-C7539C72CFF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970DE50B-09DA-44F3-BBE6-AD7F9400300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372A4768-CBE1-4CCA-A484-1BF156B5F26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341EBDD2-9316-4063-9AB2-FFFAC49CCCA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54E2A748-7B24-40D1-8E6A-261B215301D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D168F338-5B73-4444-A634-4DFAE8D9922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A6B041AC-BC58-4E00-BCA9-BDACEFBA566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0FEE713C-4E7D-4681-A4F2-B532F78D22D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12BA52A4-1ECF-4B10-8819-375480EE1D3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EC724B47-DB33-4D8E-B435-7FE72AFA748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DAD02B3D-658D-4B34-8178-1457B81F53B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A9AD9978-CE1F-4CEE-826F-5BA87CAE559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492D2A5A-5BA9-4413-A50D-A281F233A68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1C1AF11E-1168-4C99-B9C6-AFDD3EC79D5B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B390410F-CC26-4DA4-81E3-69DF33730FF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3ADACC8E-EEF7-4744-A2EA-3247D93D486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A283A3ED-3E0E-42DD-A6A3-404686DDAB3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13D69687-DCDA-43CB-BE72-CF27E85CA4A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48F383DF-083B-479E-811E-AB4DE7F1A5D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ACA2AC1B-35DB-4CFB-9500-7956CD3FE0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6EBE8175-7B88-41AE-AD24-90F1277438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9B870053-3DFB-4601-8A42-D821893C5D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37FBB365-0B39-4B34-A307-EFBF67E5D02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D6FE4895-60A3-4EBF-893E-CB13F108573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6E304306-19D5-4645-AD6C-03D8AB546DE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47D38A3F-837F-48EC-B1BC-A917B40E36B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3AF8D596-372A-4CDF-B5C8-14C8208B525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73DD1C2E-1A92-4E9A-B4DB-E57DB80EE1A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82806407-7E2F-434A-8F19-B3626C0710B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94FB39DF-5F3D-4DB1-ADCA-56626CB344C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37830860-BEF8-4B65-821D-C19389D1928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6812333C-52E9-4DEC-A67B-26CD0B43428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C13F7B2E-51D9-46BC-9298-2DDA80DE1F5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A671924B-6124-4D5E-8D91-5753630DF83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D6AFF0A3-E200-43BF-A372-C3DFC6A7715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61890748-3607-4C26-B6E0-4F016F6591E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1E6E3F8F-1251-4F3C-B037-63BD682A045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6953DFAE-A282-49E6-ACFE-E168F7D2340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7B6C5CC4-521B-4943-B017-18896064F2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FDC74461-B1C6-4B5A-A82D-AC27AFE5D10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2A250B7A-4036-4533-A696-D08BCF95450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412CAEC1-BCD5-446C-B262-52FBA0EE0C8F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E4BBD121-4BFE-41B2-8E3A-43324EA9A6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5DD3E4B1-88C7-4BC1-B169-02013700DB6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6900D911-B4DB-4070-AE77-3D24394AEF6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1FEF9B1A-3D87-4A4C-B869-FAB57987FF4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4E6E18B7-D673-41B2-979D-68E1C6FD348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9B799405-C81C-489B-BF65-85360A7146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BF6FC06B-F3FC-4622-9B91-77BB675A721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8A895D69-1346-47EC-BE2F-FF4EFA40153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02D106F3-8258-498E-92CF-3FDA3D9ABFF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479BA816-45B6-4B58-ACEB-2B750EA8CF1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E25B55FD-1A0F-49BF-BBA8-4275344B190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50F49E42-4380-4702-AF30-145B8983160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D1080BE8-4B78-4634-872F-D88B97CF1EE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C6CF2F0E-D6DB-401E-A08B-A1FF78AE7A0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690EC1E2-7086-4816-BDBA-2818A11501F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5F1B5BBC-3548-44BE-A9D4-47A4E22B33C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D1861B15-F1B8-4181-A73D-2AF4E6BA54C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9C217DA7-D723-4C7B-A1FA-AE3A7A851FA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1CB6B750-823B-4E2E-8D74-EEA7216CA7C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C755435F-0524-4578-AF1B-07073B416D3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2B8A893C-FDB0-4F0B-841A-0C4B4FAD5FE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752747EE-D692-43D9-8E9B-D362A95C346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E5C6E692-0AFC-453A-B6DD-699BFCFC0A9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7733DBD2-D7F1-4970-96DF-F99D71C8DC2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707EE946-14CF-4CBC-BB3A-40342B75091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0DA190A4-90F0-4DEF-A64D-BB3CCDFEB0D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70DFAB6A-22C0-4DFB-88B0-33C8F88CBFC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6F609A40-2351-4C79-98FA-415E1C45CFE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E8B4FA98-2222-4F23-8FA0-BB0BCB6CDA85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030814A2-C8A0-4BF1-ABFF-F153099E4C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E809E89C-6A07-496C-AB41-520B883F705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003642BA-9330-4616-8944-507221ACBEE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2A0C56E8-E9EE-464D-ABB3-E47F2EE40E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A14D1BC1-17E4-4CEE-93CC-7A731884B2A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8805EF50-1C6F-4699-831F-74386FE7375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D9F8E9E6-D23B-44E6-BB24-9442807B34E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B9C88BAA-9547-4492-AEBC-A7420F07EA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FF52949B-39B3-48D3-9381-5FE0242F793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B1E0371D-6819-4DC0-90D9-061173C445B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F0B91C1F-18D1-4A03-BF97-99EB10CBC22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80C1D233-1577-4B7E-BBD7-7ADB19A6BDD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BA3B88F1-6644-459F-9EC4-2BD53735371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6956114D-A0EC-487D-A87C-FFF7386C3C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24CA4D88-8CD3-40C1-9BB6-849BE0A6C7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8B858EE6-BB06-45C9-8BD9-DDB475DB1FA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25DA047B-9294-4E08-A705-ABA28DDBACB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475ADB68-0DFE-4AD0-A062-2C94DBF35A8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BBCDFFBD-EFE5-45C1-8CA9-D9A6E0535E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DF25BC8F-BDAD-4942-9CD7-F0A4DD15BF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B154F1EB-76D8-4ECD-9AEE-18AF7C73EA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CE6C90B9-6A67-4DCD-AD78-E205A2AEE97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60A88974-A425-4B4F-BA7A-289B9694949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72607B23-AC95-4BF0-BC04-50C0B3F9F59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66D7817B-9FEB-4E71-85B3-4D32CCD8E00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34D33C65-063C-483A-8FCD-E4F73C4E73D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1D4F0EB8-AA07-4E27-A11F-23F8A2236FD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60950BD9-E005-4BAC-A482-D9C2F8934157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BB8F3BA7-A03D-44EA-A6F0-E84BE5ED4F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362FC54A-800F-495D-A220-6DBA21D07B2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21F57437-6B82-4721-996E-6DCD3998FB4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1961417C-0B8B-4D56-AC40-F0FFD83C66B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AE033CAA-DDA4-4F45-BC8A-95996E02D2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98B1D2A4-B770-4042-A956-E15DFF087F2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B1ACD8D8-1BCC-42C7-8A6F-747C8B5913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C3ACE6F1-246B-4533-BD27-B36DCED8A02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23DADD1D-470E-4E8F-93F1-611C7A0E036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496A563F-8687-4876-B125-9B1DE60DDA9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C95538CE-4AA9-4EC2-B8B5-6078DBF809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5FFCA77F-40BF-4019-8751-49F3330EB46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43331F70-63FC-4479-99EE-5283A80EF0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75D0DE9C-22EA-44BE-AB9B-CB2FA57E590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71E1C142-0FC9-42CB-B187-BAEF736EE9AF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21952297-FB5B-4A4C-92D0-0F8ACF51DC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F6029BCA-FDD4-4AA5-87AD-E88ECF61550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CE2E5D78-5035-4700-8F21-1CDF0C2EAF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EE5748E0-7A0B-4063-BF66-0FE82D4E21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68DFD27D-C3AA-4F4E-9AD2-9164C135DA0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C4BC9A9A-D446-421E-B012-42FEA945252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EB102E5A-5EE6-4D41-908E-12474F8B259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1C2237BE-6727-453B-9AE6-5D2D24027E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69563394-B18C-46B9-9DBF-F85DA57D770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BDE7F40B-4505-4F9F-9EC0-D1FEED7ECD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F3B7F3FE-5F07-4E7C-981B-AD8577B14FD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F300147F-3895-4FDD-B167-9425A226BB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742BB5AF-76F2-4E9D-8BB7-70E48F3476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6189A4E1-66A2-4C05-9C27-AF96C119C60B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459AD5BF-C312-4134-9E51-3697D3A98C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D1719A8C-B43C-43F6-8286-788235EB5C2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E5157A2C-BB70-4E67-B269-072CDAC2490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C7A6EB7D-4035-4ADA-8D91-D66ED5E3061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B2D4FD9C-E164-449E-A4DD-6A5AEE65600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27B4B902-CF44-4094-9FB1-0EA1FBB9A2C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6D19DFFE-B432-45EE-9A35-BD7A6B67048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E69C4947-5280-464F-9E0D-5016C149004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4D3872EB-7578-420D-8041-139FD9EB58C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75C3CA04-94C6-4253-BDD3-6D70B3AF9BA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7991AEE3-60CC-4064-B106-F0C6843F00A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1266B7EE-5D7F-4819-A992-4F5EB197443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F2A1DB6E-D2DA-4048-87C5-7852CB77DC3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EE34E2BB-5A07-4220-88CB-56CBA84129E1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4133225A-2357-48E7-8FA1-F41C89D94B3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3172E4CC-C9F7-44CA-B816-F1B8D978408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11E9C05F-E42A-4668-8F6A-8E3D4DF52DB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1B8EEB05-C2BF-494B-9237-7EB1D857A53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500E55D0-A2EB-46DD-A31C-2E53E9E90A9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E65C498C-B3C2-4EE3-A4C5-E906945E3E3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FEBF3D56-D8CF-4BAA-8BD7-FEACEDC43CC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83A051ED-DE8F-4F46-AD45-F4E7D0180F3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67764E28-0882-429E-AC33-39373870601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80EE1EE9-17E5-4013-8291-8BE5BA454A8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28F5E226-DAED-4E6D-B4D6-BB82FA5195C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B6BB8C5F-B0F3-46C6-A88C-60FAC2E9B61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BAB74C96-A77E-4230-9CBD-114B00705A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B690633D-1210-46E4-95C3-4FDD1DE3AF05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8F375FB5-3EBC-47BC-A377-483C953BCF9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50588806-9A53-452B-8382-15DF0F4D226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01DEF21B-07EA-46EC-BD1F-1A6C49743A0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0D5B9A57-11D8-4F1F-8B2B-3FB959D5990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F99C60D7-5F58-4A46-8ACF-17CB3BE7008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76C48635-4E21-4898-840C-F88B39E4396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A16E4244-BB05-4B55-B9E8-0CE3734E5A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B1BE2E68-B938-46F8-8ADD-F96FBB8CB61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D933310E-3D41-404E-BE90-FF66C6577BB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264533EA-34C3-4D7A-B484-D060676809C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D13EB238-869F-4203-8A0E-3EE26EA1E84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78941730-391E-4A55-965B-F327AFCEC1C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BD5C8830-7BAF-4017-97A2-D7B26287F0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8A1B6701-61E1-49AC-B0A5-8DD83AE817C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E6980B26-4188-4585-B14A-ACD0C54C4BC4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D50322DD-F6D5-477E-84E5-EF35D9A4C55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CAB04CE3-1709-4ED2-A820-5A8551C6A1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F85B5353-1A2F-4231-A410-1F1E7EE33C2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1B858ADA-C5C0-4949-927E-2557824B49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89E9D224-B94E-4E46-A706-FEDDF45149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8304F66E-3DB9-41E1-8671-41E435BAF07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63C1417C-47CF-40C7-8E63-638ED658C6F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F7103D96-16F6-48AF-B301-A551205D329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0AAA8B9E-4161-4035-993C-4A696692F1F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EE2F8E9A-EE1B-43AA-B482-A8C23304EF3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A8BFF348-E86D-4458-A117-31E87BCD35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0A37CB94-59A7-469F-A42A-DFB38F4152F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7D47627E-34AB-4CF7-8157-40A33F6178B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AD4D0952-D6B8-43D2-AC8D-9CA137B00EA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14E22BB6-D468-4049-8A8A-A828B86F80D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3ED26795-2DD6-4AF5-BCA3-9E31518F855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0FD66246-E844-4AD1-89EF-7459DCF7140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3ED034F2-EF63-4D05-98E9-019120AFD1F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F1FCAB73-2919-4A8A-94F6-D72381E30C8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3D86CB8D-C44D-4BC1-BB12-303EE2E0FFB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8F3332B9-F534-4F0C-AD06-C0B32D88A5D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B1D0FFBF-3208-4C07-9B61-095769F4DDD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BAFA134B-EACA-458D-8D0A-C81B3A65BB6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ABCB28C0-1307-470A-84B6-AD22BC43FB7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E9BB5844-5862-4CF7-A98B-7BBA3D2682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FC2A98AE-CEF8-480F-B986-0117FABBBDB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11A92E2A-363B-47D9-A228-DCCE36DC1D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223F2DB4-358C-4B40-AF75-319D07C6844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D6847240-5488-4DBF-8BE7-9395FBC5B37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A2F8E167-FE1C-4BD2-BB3B-A343A1983CC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265E50EE-FC3C-43DD-BBC9-3EE2F36EFF3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5FA57AF4-0067-4D04-BF7D-E2D27B33E74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620C641B-65E3-426E-909E-C7E6D8D509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BFBC4FC9-189D-4915-A56A-97E82FD6951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A8107DDA-7B08-4542-AA21-745DCF30685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E2AD754E-7B9C-443C-9E52-D51BA638B06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D54E452E-FB95-4BA2-A9C4-FF35AF80A0A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2E0D4E22-8D0A-43A0-9B7E-C810A33094A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9F44A194-88E5-43DF-A97F-361A3CE3C90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BFDC7AAA-F61B-4740-B7E8-8D756BF1C7C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EC9F1DDC-7825-486E-9480-42420AD4102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E4171B5F-B65F-4AAB-8C25-23BE4EC39054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8B2B6576-3C73-4046-B13E-57FAA8F66E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0B9DB968-A5AC-443D-A422-30B5FC71C57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88727E46-F646-4246-876F-6EB735C7784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3BB14A3E-728E-49E0-9D8A-1E9B55E07F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5828263B-FC4D-4437-A3F4-BAF20478CBE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B098D13A-8F72-4E89-BE74-0D52E62B0D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EAE69D35-30A8-4F6B-A378-5C3C929A781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297C99EA-41C8-47B5-88CC-700F16532FE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72492619-10CD-403A-AD7A-417FC3CCE8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4B2EA437-FCDC-4ACB-8151-D5A27060A0F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0CE2FDD4-4E12-416A-A3C3-072C6BA7EAD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0937C09F-1C2C-4910-9496-B59DD571ECE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BD46D5F9-A096-4AFD-B332-3E8ACD6E72E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9D185077-88E6-4EF9-92EF-373E02B9872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EEDBDF6D-5E6D-4B05-8292-A1AB0B367A4B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FA003B55-E2A2-44C4-961D-65610347A12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E2C02684-E54E-4FCB-9353-C84CACBEF10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8F136BCD-7BE6-418C-81D8-A9ED0619C5C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47131761-C5CD-4FCA-997B-A2E49FF97CA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608547AB-6C6B-464F-B979-02094D39AEF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E16A5ED5-1B7E-43AF-A9EF-EF051B52AD8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40A39040-8F9C-4AB8-AFB2-3C5D028E768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22F84681-99C8-4CF8-B4AB-90821BB7536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1C54612E-4985-4C55-B45C-044CB5E0718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7B4F70E0-7078-4D5A-B546-0B793A930EE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C2843F86-1DAB-462C-9D7B-34413C658E2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501E674A-64D0-437E-9D08-7BBCB93E88D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262E2ABF-A4C2-4938-A69A-A5067A388D3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4A86B736-93BC-42C1-9ED5-2905A2A1DFF3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1B73DEDF-BC37-4CCE-90EF-0E73B7A53BF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0DD64434-E178-48FD-AD56-428F5A195F6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0E791334-1750-4554-8989-B1BFDE9DAE0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DDC40DE0-3513-4154-97AF-C7E29A1CD19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B6A3F368-3B9C-47AD-9222-200039A2766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9FCC7657-7A0F-4BF7-8374-E91299EBF43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5A1F0EF2-BC00-4173-8A75-247E6402849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ACCCD514-9B94-43CF-8F4D-E28BCB86AFF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9C256362-398A-4C1C-8D31-319BB375A75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F515B5AE-1CE5-4582-BDB0-29827FEF82F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F6D280FE-3A26-4DA6-80C7-2CD8809561A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1A406EDB-C4E1-48AD-AE97-7D8591E2E79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8ECBC126-5355-4DAA-8351-1E2D30F50A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68C80A45-B772-452D-8C4D-D310E6AD3D9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65E857FE-8381-4381-A75A-5F3068AE5D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80F0900F-1998-4AF1-B432-BED58ABB514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CB8F27E8-721C-4F98-82BA-1302BA5C343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30F5F13E-1D3D-45F3-9164-BDF38AD5E90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69C5B378-9A9E-44FE-AD4A-CCB7B53B40A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E139E741-C7BB-46FE-9A60-E0F07FB7A7F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E656B0A8-3B64-4F81-AB0F-97D53E31063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ADFF877D-E129-4BCA-8880-B027F639296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C8E521BA-92BA-4969-B0B9-1D0653526A5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F85F5908-E755-437A-9FCC-638538C1B06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D8099453-BDF3-49C0-AEF2-A20700794E1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BE531441-C71F-4170-B679-5CAEF84DF68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6F3A6428-4A56-4078-AE35-BF39E8BE57A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6F6C3BDF-CB2C-40A3-9F8F-ADFF0D2BBD96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0DAE97A7-E036-4D38-BCD7-8419FC8064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AEE8A5B2-3DA6-4899-AE98-F9CF562D54B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1E8A6E8C-21AC-48A6-8460-245D0A2EB9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282D6B7E-7AD9-47EF-A29A-3A8103A4AF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761FEAB7-5397-4775-B596-5801B6C1554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4FD26EDD-554F-465D-8B37-FB47943144D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63D490E9-C853-4185-8BE5-E23EC899CDA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B5303F60-7BDA-44F0-84A9-F9967EE001F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93DC32F1-BF29-4734-9722-A72546992CA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93F8E079-FBD3-467A-8717-C142778EFD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75986F24-0CCE-4B4A-89F9-243AA10F599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68A13915-5F5D-42B3-BFCA-90F96D464F5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FFEB2D39-713E-4C39-9556-EDD006D0125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F8931209-9FD6-460E-9261-DAB58F99F2A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D6596E73-92B5-4ECF-947E-11991425F058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0B42AEB0-8DC4-4251-862B-F3B283D5385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F3DB9217-AB10-4DC8-8E3D-33BD00AA0A4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394011C6-4E77-41F3-AA05-131CE9F60A0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CCEB55B5-048C-48C8-B09E-443C09E9984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BC99E4AE-7911-434D-91CF-500587F32CC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3D8B09B6-16D6-4E6E-BB8D-608991B3738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2BD23A2E-6F55-442C-8DBF-A420F8D8C47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714D3E06-90E4-435C-AFFC-E1E6CA2DA4E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968A7D75-8E97-4CFE-BA23-57DEC6BBEAB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E9AB67E2-0C10-4A31-B10F-D364306C36D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D0F87F18-F11F-40DF-BC88-E448964AB2A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6CD9EB4B-E781-4EDF-812D-B1642025E28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C98F9FE3-90F5-400C-827B-8BD46503308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12DFC924-B7D0-443E-ABBB-35F3DC15162C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AC7D0D0E-E377-4831-BEC6-B6EDD119E91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E7423E01-C6DA-4EEA-B8E6-35D38237D5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4E2DB8D0-353A-428E-B393-FEC1C699A0C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50CC72AC-9377-4044-A359-5D43CD2AE03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652D5CF5-8168-4B07-A01E-D600A68A838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D0D9267E-24F7-4C2C-806A-8E36D5B1F0D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94FA0BFC-F910-4F86-83EF-5E4D42C35D0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3E87FA43-1DE6-4E92-B630-9ADECB4515E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18C22FBD-A151-4A39-9878-ED362202C5E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2DBDE446-47F5-4847-AB06-77E477D702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85E189B7-EFF5-44E1-8DFE-3389C832828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E4802BB2-C2C0-4C2D-A1DC-8A8E7679DD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C173A102-171A-46AC-B708-6655A72DE16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B4280C6A-131B-4B7E-8065-4EFE257D89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04F10C95-4702-4677-AE58-075FCB39EF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5209B9B6-61AB-4389-9B59-78528668F29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86799B52-57CA-4256-8A08-08D5DE61199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F285BEFC-9B53-4A14-BDB4-DF4B47FCE21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7C41ECBB-1709-4406-A129-DF19F6A6233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CCE7F185-F884-49F8-B8F7-AF03FA3A79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F9833289-0BA9-449B-B36A-1D5660EEFE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BF58AD2B-FDAA-476D-BC32-B4FE0B3C0A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5DD3D16D-F681-4773-8567-146E7204B4A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409BBB95-3460-4C28-BFA0-4FE7FD02D05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649B4E08-4127-48F9-B1B8-9C176BAC242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5C14415E-4141-46E8-A2A1-518B68589F3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7CCD9017-30B0-41D5-98E5-7F0FB6B6077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3FCA5ED8-FB6E-40CF-B5F4-0DFBE37F559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81363B72-3FC5-48A9-B137-D1D42254BA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448844DB-3506-4607-86B3-28FE809E08C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B9B88A47-FE93-41C8-A880-C7A52FF2AF7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C7D579B4-141C-43FC-BD9D-6361B00AC15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A410EBA9-DB97-4CE6-BA17-77C5EBFE63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F9BEFF42-EC5D-46FA-929F-FC12F6710B9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2BA53D42-D479-43E5-BC50-5EE7A9A3A71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C690331C-0A23-474A-A967-C29BE662CCB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B3BB6686-AB8D-4938-89DC-EB943219CCD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2550F5D2-D4CC-4586-BEE6-55E36E1BE9E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0608070A-30EB-4042-970F-2045217E9F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B87E269D-72A2-4CED-80D4-FE36E66D21A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411256E8-9D88-4E4F-AF49-07C9CE1D868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3CFFA884-345E-4B1B-AB01-707DF6300E7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F6D0454B-E5FE-4D20-82B1-89C5B7A786FD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3740437C-7973-4C90-8BF4-04D4DEB0D65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5D8FDBEC-F93D-4940-B1AB-DC6957A1EB1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9A694A3A-0B16-4592-8DF3-589BB02152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2A2FAAA0-2906-4E62-9875-32AB0CAF5C9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6EEF8024-D52E-4ABA-9EE6-5E59B44EC3C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37BEE1E1-5C23-47C5-8AF3-EC64542B6B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4595F30E-691B-46DB-AC1B-9E108AC68E2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34F80077-B0B7-46B6-99C1-E7F8BE8BCD4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BEAB96C6-40FA-430A-B9CD-80E0009A091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C8198071-4746-4368-AF1E-1B4FD07EEB6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4F3941F3-6965-489F-A382-099AF7A5299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B52E1F50-CC1E-4804-A9F4-02616A28D8E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DA67361F-DBAF-42A3-8A0F-84343FA8977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CF451F30-37BA-46D1-B7F1-B9AEDFC3FA16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D54E1AC1-72B5-4B41-B028-6A88A97CF82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D0069037-9D96-48D8-8502-446FC8B5D49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B0D38750-4FC3-49DA-B346-7D4EE5C943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48D420F6-E2B9-4D29-8D0A-F64ACF24835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985AA214-6F77-4BB8-ACB5-E33B3510C05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FA67FD89-7874-4287-9B51-B8858744B74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5AB34415-578C-4CD4-A8EF-6A6CD00A2F3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D8E5B4E8-C8D0-4E20-B87A-B7C6A8DF67E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CDE2DD91-ACC5-416D-9FC7-CB59C1182DA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43CA2170-513C-4B16-81EC-BFE5426B690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53075977-A765-46BB-83AB-BCEC556B4FD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E13953AC-D515-4EBF-A972-EB997A4A0ED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AF8893D6-DF7E-4E7F-BB37-8C7A594E3E3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4EC3075E-F925-4CD4-B543-5FE08D80F425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40811680-D3DA-440C-8F4C-0A5C9CAEAA6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C919ED3E-CE54-4577-9B9D-91271333A93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4E0DF836-A06F-4D2B-82C5-FC1B8119F7C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80B4CA2E-9F69-4A28-825A-8A3AB171A3E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F8BA2E1B-4AD7-4F0A-8FA6-7867F3BE73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642FF986-46CC-47C9-B65C-9596A496CD9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9F31D2AE-AF5C-4FD8-96ED-CFAFD9DC188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851DD4E1-C6BA-408A-993F-D49F326E11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5706A60B-7C10-4514-9E1F-088AB7E63B1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5C17A59B-9F53-4D52-BD79-43BA2F8668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1FBECA19-3AA4-40FD-AA11-8C3E0FDFC2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8CE865BC-93D9-408B-A35A-3E4FF924716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DE094CB4-1E31-4137-B03F-B6D9D4B699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B01A4AD4-2F63-4272-ABCE-C5D7C63C2ADA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13B210A3-AE6A-487D-BF49-D72963CDBF6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DE23627D-F9C6-468A-AA8D-F2D4668B3EE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42E20A55-D987-447C-A24A-A42C727078E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223285EF-9F6E-4AED-BE53-BF5745B24A9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96B6BE35-FF24-493A-AE1B-38475D10BB8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E3232B31-F7F5-426D-A554-44361F39C31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1839629A-FD22-4EDC-B785-38C3F66609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3530E5EB-90B7-4C0C-A7FB-62856D3BB9C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82BE4D1A-B8BF-4467-BC1D-6B7C5D2D357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9055EE36-A91A-4D9E-9237-529AC246818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E14DA6A2-26ED-42FD-A237-D6BB0D298A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79194534-D5D2-477A-88D5-A433D6B2601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91369410-E078-4D2B-8926-580BEA9889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54492D48-E7C8-4B6A-A595-5D266EF6D68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16456C9C-EAA4-4AEE-AA13-49A9E00B0532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7A18DD76-D336-4DE6-8F98-2F007BB4D30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45A30AD6-18A3-484F-A20D-728FBE61ED6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B60CD76D-429C-426B-9A67-9DD86C00B0F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C3F526D2-6006-4CBC-868C-4A964FFA0E0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FAA2F106-76D7-48FF-8128-0654E61924D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BF681724-B7D2-431D-B5D4-454FCF28303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7A2D09F3-77D3-44AA-B908-F21B6FF46CF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2233C956-33A0-48DB-A9B7-71937125793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2AB6BB27-F2A8-4446-B871-9D04C45BFF6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27FFD65A-3931-426E-A47E-6B80A751974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CF41B671-1CD0-4DEF-B1DA-4F38C1CD962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8A2C2EDE-B8B5-4AF8-8397-7B338871E4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28A70257-D33D-40A4-A79D-53905C09FC7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FE1860B9-578E-41F3-89E0-1FA97FAA9C8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61689FCB-AC65-4ABC-B034-87DB046A90B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C29ADDB3-6E66-427E-ABBA-F771FA8F436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48CDB6E3-288D-4C99-B8CD-9EA52897D42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C0ABA279-D5A7-4E08-9CA0-F95CA719713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3BF2BD04-8EF3-4DFA-A652-C6FF619D21E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F9C5A7D5-9400-4134-A78A-AAD4D9AEC4F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AE223751-1A95-4D67-A5A9-CE4B06DEC8F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3359BAB4-5244-472E-B378-8BF5340F212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32B83E41-04CB-499A-842C-F55FA3F1207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C496E417-D5C8-4B86-A19B-D3F4AE4B53C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99AA19F9-A0D7-469E-885D-CCD7317CCD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E324CFF4-DE4B-42B5-ABD0-6218BB62C3B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07A19922-49AB-42CF-8C80-301F7885CA5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C829D707-48ED-436F-BA40-ED0D01B64D6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C4666A42-5C45-4F27-BB4E-FB64AEA512F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9EDB3964-E426-4108-88D3-5C797990ECD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EF4F404A-1441-41BE-9657-01801C2E0EB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868EF4C1-2BB7-46F4-8855-3646DA13125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1A5B1C22-B1EF-4C3F-876A-117A06BF915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3B9C85A9-CA99-4130-91C1-D4F096EE1B6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6ACEF416-3DA5-4C61-A86F-FC6C7E93CF3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1DCFACF1-6825-4484-8096-9FE8A1B8ABA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C3DBAC27-BD04-4D48-9859-47FBA30A0EF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0F99963A-5C19-4F7A-8E7E-1E25CC8BBF5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E6A4F06E-F814-4887-92BA-CCCDC9B9634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0EC3F231-6D54-4EFD-8456-9C13706A2B0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33C074C2-4CA0-4C35-8E54-603A5FB6C2C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B0F91949-0D46-4AA9-9838-661ACE49B310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D7F03872-6187-4A9D-A09A-C368CD5D3FB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6CBD3C25-8520-4D25-A2E4-B692857DBB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A36D5801-53A5-4D02-95FC-5806E90555A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57ADBC2F-EA41-4314-A418-BA7FDF5BED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11842A1F-20D6-4261-9C86-931025BB0C0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C663B5C7-5A71-4499-896E-819C4ECA67A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CA355AA9-62D2-465A-A75B-B9FE0E9E8BD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88B7F449-8767-4355-9BA5-B3ABFD0715A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8F09AD98-FA40-4385-9E12-9C8F64E0D6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DF90B92A-E4DA-41E7-B141-E0C8611400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860BFC96-EF9C-4E5E-B938-67CA76B32A9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E609C139-242A-4EC4-81F4-0412E2E0618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2DB9E9A2-E432-44C8-A00F-49409105C51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C1014761-BA1B-47D8-98A8-98BE3B1198B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581528B6-29A6-46F5-AB01-8D8B3759528A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2576ECA6-27C1-46F2-A722-D62002FDF6B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FB2D324D-7355-4454-8289-6B7F70930D0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7A52C7E3-9E6F-4FCF-A8D7-427CD5142B9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FCA3FE2E-B2CF-4B3B-87BD-F068590E6D8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09B793AB-216D-4594-B416-58E5E645722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38B3922C-55D9-4D48-8F69-7B6490C7E9A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A94F11AB-5129-42B0-9B7D-06B50C98F02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51F7746A-07AD-4719-9309-B307576F78C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44EAE003-8436-482A-9A9D-CEE5C7131C7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9BF5F2B9-3162-48E5-B211-8D292260671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7CA80195-37AF-4A28-828C-3B1E3E69880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1830DA6D-39F9-49A0-9C66-2CE9076A2E1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B081CA6B-7372-42A2-9FA3-A045D9209B5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E05D30D4-60C5-497D-B970-D39CC77B2933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16CC2549-093A-456A-B7A0-790564349AC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58F0A5E6-328A-4FB3-BB7D-847D7C5456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E19DD1AB-E70B-41B0-A655-85B4C081E05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076259D0-5654-4D38-8BF8-1DC9AC9C95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EC5A2486-337A-4287-95CF-E0E9D92B2AA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0409DFB8-D3BE-4549-A8C3-D60661E7682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E658F008-6457-4BC4-BD2C-4D0814804F8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50850489-749A-4F14-BD27-7311CE0AACE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EDE48277-D301-4BE5-93E0-A242B78F5B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D59DA400-30BD-4C16-B133-ABB330DC1F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2A42E49D-0FC8-4CEF-9947-3FB0D0B4414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2B2627C4-646F-49D2-BC35-2B2A9BA89EF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9FE4AB87-6664-40AD-BB49-700C1026049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0AC3D716-042F-4567-B6DA-4B8F1252957C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40E55C21-95EB-4DEC-92C6-549EDE096EE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F2B569A3-A947-433B-87BD-94D14A585BF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9BC545FE-42C4-4A97-B372-02782CB85E1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EEAFD968-7E4D-488E-984F-86D024F758F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32DE9FD5-F31D-4616-BA83-4EC33F12FD8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64D23184-CFA3-4648-9C01-FF3DBEC45E2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16163D78-4014-47EB-946D-4D5CA555A86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D1B3FE3F-ED46-4330-890E-675C2724434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6832511D-D5B6-4A72-AB28-631F9143E7C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4FB53986-D437-4AC6-8736-0509C3837D6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98712486-1DFA-467E-B341-6F07904854A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7F9512BB-D7C3-4B51-81DE-115C23521F5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D542AB5D-C44F-4E7A-97AE-FAA77ED9B28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8AAD5E32-4EE7-4200-9D31-85986EFCFF1A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1A1500EF-6673-43ED-B3DB-E883AAEEC1F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007776AB-07FB-4DF4-9D6E-69F7FBBF08A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A39A235B-00CF-4061-B518-4F0F9073A10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DF954CF9-9BBF-4D04-940C-30685777197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AD809081-4A71-4176-84C2-C3F861EBB69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AB28E15E-56FA-40CE-95B3-4A460FF3C8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045169FB-F1AC-4E4A-A993-CC9B86AB0C7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F10BF70D-344E-4E14-BA20-AB6E31ECF8C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52D8C2CD-1559-4FC8-8D31-361F98CA96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E6C07C36-605B-492A-8381-A546177CDC4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177894C7-0DE6-4785-88F9-0ECA4710DA2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59343A21-E67D-4659-AC8E-D4D7944AE4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186C1196-96F0-432C-BBE1-3720D7EB894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E99816F1-7721-4397-9FD1-612501EAFE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C7FCEC41-7823-4B0F-8CF9-D9FF5AC4C6B2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B75E6C34-37F5-4AA6-8E76-8980574DB8F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3C71FDC0-0F3B-4C05-BFF3-D63CEBF0166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91957C8D-646A-4D60-90DD-34C4BB3AE20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8C017EC5-BF82-47B4-A1C5-5B5DAB9A91B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3EC5B675-EF4C-4A10-BEFB-5EBB35565FB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16B3C076-0452-4F02-9ED0-392B8ACC0FE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96429F44-09B5-4DC5-BBC9-323217BA3C8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A2BE7F4B-9BB4-40FD-9BA8-F0AC48BE04B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F1918CB9-CD3A-4881-8C49-6A6028BEB80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765D74DF-5C3B-4C8D-9759-1E2FBC4E988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8AD08807-63ED-4FCD-973C-C7809E6AECF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B50B60A0-56F3-4AA5-AADB-13A01D27787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C1D6A9FD-9CE4-402F-B215-559F1D8C97F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6DCD1580-2408-450A-801B-DA0CD27B2391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C1579047-A08E-4866-A4DF-D3849D04378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6EF8099C-E475-485F-9626-7ED70DD6E3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D7E06DDB-479E-48D8-BA19-60E65A2054E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2F6B285B-7692-4465-8505-C973960798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8EBD1E60-BB36-4989-9D68-4BC147EE43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948FA4C3-4F3C-40B5-87ED-CBB64A1C0EB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84B2F2EC-6052-4841-A8C0-29CA53EDFB5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7C1F4CAA-F53B-4AB3-A501-43BA4775A08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95B1DFB8-D94D-446C-9492-CF3316A2AAA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9B3B8158-5E1B-4963-B672-38244F2A224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DBB52C4B-C577-44C9-8754-6057A5F9594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7B53F5DB-2A51-46CA-B4DF-078D7B4F22B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B6B0D0B3-ACE3-44EA-858A-E536B779BF0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F0E62E9B-609A-4AA1-B13D-047336A1F48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1453447C-CF5E-4DF0-829B-CE321487279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9FF83FFE-02DF-4CAE-88CC-56A94EE35A0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E749EB48-ADAC-412E-B952-92FC15B64A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E8E22065-92ED-459D-BA9D-BAC9270DF92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823AA444-293E-4493-894C-18631DC9B3C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BDD5CD9D-113F-488B-B80B-2C0F09FDDD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ACA3E953-D68C-4990-BB9C-978AD1F58EE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5B166FC8-19E4-433B-853B-1140DF632AF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8472D3BC-ABB0-46DA-924C-D77CA15D68B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6932B0BF-EEC1-4F3F-B0C6-3FBBF9809E8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749AE91A-8C60-47F7-BD2D-6A5D7286C16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3A8964AE-7A06-419F-8F7C-AE7FEA45F2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616C180D-8891-4D29-B4B7-A5EA6066C3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3CA63F31-C3A9-4EF1-B22D-9F99F794E23B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B69B6C71-4801-441F-93DE-3BFD53D8FDE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132BD9D6-CA40-487F-B170-EF79C97B90E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020118CE-D221-4225-83C8-2856DA64CD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04C63AC3-B751-4B1C-92C6-D2964A0CB40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938AC30B-2FEB-4E14-8C8D-95D8B90F1B1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DA76AF46-75FE-4FA7-8104-81AFC2D43B2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C737C429-DAC7-4CB1-9D4A-070CA80B901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D18C79E9-FB5D-4410-B676-1673E921B21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E305B459-8C37-4EBE-9354-5820E2F61EE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8ED4D8FE-5BFD-49B7-92F0-900B341002B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BFF07A73-631E-41C0-B6D0-1E5864EE55A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E131A186-D744-40EB-9D13-FF00467980F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E916B89A-2C12-4A77-8081-0E9A41628F0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E87135EC-6B45-4E6F-9754-E701E4F5F9F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7C50C0C0-CBE7-4446-9405-A25E20228789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177DA7FE-BE73-4563-8F7A-F478D1AAA2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0F12783E-6C8A-48A6-8520-072CFE38FE2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37B1F497-C1CB-4023-A022-1AD0258248C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A52DD3BA-637E-4A43-8121-567CC22148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59D20DCD-CB91-428F-99F1-33B260ACF1E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3D0A6C74-71D6-4B09-AE23-AC61737A67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3CDC32D5-4DF6-4091-94D8-DAEDDF29D4C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374FA733-824C-46F2-9EAB-A1E9B5685F4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407BECF1-56DC-4FB2-BF84-F9C81B16280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0A0C95E6-E499-489A-8010-0C7B399AAD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5E246B7C-8A80-4C8A-929E-FC9FE79145F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B2F63A90-DD61-49FB-AAFD-4000C8A5D9F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CD15E20B-B4A9-48F0-895D-ABDB6FF4CA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BB3490FA-13D9-4B3F-B7A4-7B8F8DACFF8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CB82E8C1-667C-430C-9883-752130E15AC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BBBA0B0A-BD12-4B1A-BEAC-42AF4702C6C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3A8A5712-42E1-4175-B07D-BA6C388214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2DE0E58B-3FE8-4194-B430-1BFEE190EC7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D3F24A31-5A98-403B-9CFF-CA089FB605B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8D5CD2E1-8B13-4255-A831-93A13809365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DBE797A2-BFD1-47D8-AC2A-A0DE3A484E3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6BB21756-DD05-4EF3-AA32-E3BD2128609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0F2A5A52-EF87-489C-8E88-BEF46762AA4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3274AC0A-51D5-4C9C-A5EE-18F929DCE06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6EC12E18-6F43-4102-8E71-F7AB026F462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29DDF0F0-A0C4-42F1-B26B-1B03663D59C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0B60EFBD-7488-42EE-9E0A-F9AF117BEAB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FCC3C035-57EA-4C4B-8424-518E760B079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DE3651D0-4BE6-4157-A0E3-6F1C23234E5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5ADCF981-FF5D-4C4A-A6CA-2BAE817858E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4FB1F1FB-F619-420E-B175-A698742D7B5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00409F23-31AE-4D83-8873-FA8D5C8B6B5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5F0C0BC7-A985-413E-BE0E-D0A028CABA2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0700DD80-B607-4523-8433-8AE9EC21BCB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B6A43AC2-C630-4748-8CFF-071E2F161C9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81099B21-9937-44C8-8099-957C0B0F5B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5BC768EB-DBD8-4D8A-A45A-3E5F15D5D04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FB28A720-0A7F-4B2A-83F9-03D9C6F0FF9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FC701436-A9CF-4E8E-9D85-3C85130ABE5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3D891C56-B7A7-4493-AAF8-0361FC34394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2B483328-797A-4B28-84BB-56DEB0AAC64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668A6017-D3F4-49A9-A56F-AF0EB1AA628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B33A7A92-B1FD-4ACD-AFC7-9E18D909BAC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413C4FCC-FB97-4334-80FE-F75BC13445E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D36E9E88-D849-47CA-BD70-B61F69EF48D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4EF7B8E6-9D6F-4D1B-BA22-40EC2F1E67D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B9DD281D-EA3B-4A0E-AEBF-D0106FEDCFC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5040AE22-226A-4D7E-AA7A-32FCEE140C6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4F8FA161-F52F-485B-909E-0A39C328E28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C4EBB2B8-052F-4F83-8016-F655B901C0D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96E23B0E-1505-4667-B7BD-1B334A90708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12A85201-E736-4CED-BA8E-1DFB5B2BEBF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67B003A3-A1BA-42E5-91AF-354D5324463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14C782B4-4071-4999-9D41-80AB63C300D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54D3080B-A31D-40F7-AB7F-77AFED4848E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4D1715CE-C884-48D8-B3CE-9B38676F6C6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C4043DED-E1AA-4312-85EB-F8AB5DA20594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D8F48FC4-9AB4-4EE2-AE1E-D4CF6D7D2E8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74BCAA1D-1EC4-42DC-BE6A-543651A575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B50484B2-B8AA-464C-BD43-63FD8A3D573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909E2F3D-D0EB-477A-B669-3EEBDFF49F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1DDA4969-02EA-451E-AD11-4C7F615A606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A030A7CC-1A0C-4991-93B4-BA855951B5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55C6D7C5-4B9F-4A8C-9A84-A9E04A5D8EE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A5D33157-FEE0-4358-B844-A98AA42B251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CBE044F7-EB63-41CA-8B3C-43AFF58439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A610940D-9146-494F-B472-E7C9D1656A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7CCF83FD-9027-4A72-98B6-407D6156A8C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59738DF9-4D81-497D-ADA8-18D70763210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8EA2FB3A-3276-4FD7-B7A9-15C5CEF442D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619BC96F-9461-4813-B37A-8C2410F323A5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2C612BF3-1965-4766-A1C5-66D239103EE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6C32906F-EDB1-4F91-B22A-A5804B71CA9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145E0F09-03D4-457A-88E6-F736C617F46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C0BDA833-CB4A-4515-A64C-4F88AF27DC8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E97E73E6-DF30-4143-9859-8A1F207D463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5C960DA7-BF5B-43A7-B441-C6465BE2CD7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D5E82D4D-DD2E-44FE-A304-DC050D0D69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E7BEBFA7-680E-4188-9C72-7523C105E61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B37F5ACF-512B-4AF4-82DA-A92D3E43911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588EE94A-BE24-400E-A0D7-E0EAFB553CA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A0090A83-90CD-4B83-AD20-27734F45DD9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A16002CD-0890-430B-B919-E1CCC652E14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7A08BA35-6C9C-4D84-B1D3-A4FF85348D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4EB27C74-C36F-4A39-BD38-05B34D4B83F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6F272566-7916-471D-AAB7-51E61C6DCE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2CB1579F-8142-4E99-9C41-09041B63733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A280C288-E16E-4959-A684-BAD250D6C32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CD3C054F-4DF1-4932-8795-BDC5C444884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FDDB5CA2-CDD7-436F-BB7C-F233AAF3948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9BD5F1F6-07BD-4BE6-8816-A1670DA1891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A1CEEF0D-A621-4284-9FD8-26F143E2E34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3713990A-B04A-4667-87BC-22D6E54349A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DE114065-B4BA-4982-BCE8-787D3A988AF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CFC9F4ED-8C09-4FF9-8C9B-53C14196583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1BD03D3E-F008-4E31-88B6-1DB1600C502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76D938AF-5594-4393-9F44-F145AF6BC1E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825501F0-5D06-434E-B47F-49260F6A3D5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0B8AE308-4723-49A0-ABE8-DD797827936E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C010006E-E160-4AEE-8954-0A0A9D7F820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77991EF3-4F39-4A0A-BA44-8C19AF379D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5FFA430A-94E9-4368-B12F-D2CA4B8815B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60417298-5664-42CE-94CA-77259F01782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1D513BDB-BF8D-4CFD-9915-1B84D1E23EF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DF6D8202-3286-4B44-BAA9-2E7F578F91C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8B1FC547-DFAA-46D6-8F5E-55CCD347C14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49FF71C2-8335-497E-B819-18EE58A347C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2AEC87F2-A55D-4F51-8E43-C6EE33807C6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13953F6D-8871-4A82-BE07-204AA7E156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6E073950-0E6D-4581-9FEE-53303E8E3EF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6A806550-AB11-42F8-B452-1A360688C4F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80A80C81-4EFD-42F5-866D-A2338D502F5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086149DC-87EA-4070-B44C-D136860EB2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36E1A929-74C8-4F95-AA7B-D5D3582C951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12B8DBA8-650A-4F66-A88A-5C3F64EFCB3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02C69277-D0D1-414C-BCE3-31176CB4E17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D201D244-A82B-487E-9DCD-83A57DA9DA4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AD2D7615-8964-4C0A-BF87-BC06B435AA0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197E35D3-88B6-4AA8-92B6-BF85C879DD7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38A16055-4673-41D9-A94A-FDF8E496BE9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A0B2DE1D-7457-4CDF-A849-1C90B73AA7B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388809B1-4737-4A92-BC4D-BF2108CC1E1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B4D7AEBA-D938-4B61-80CA-C7DAAF0C865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4061646A-18F0-4EDE-9AE4-EA119CF85A3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52748D26-A67F-47FC-829D-C91885839FD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DCD11D40-50CC-463E-951C-6DC3C5A9607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52FEBBF4-1739-4640-B8B9-ED14AA32666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DE6EADAB-E479-4AC1-B8A7-C4125E682FF1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49BEEAA0-03A2-4DE1-A8CE-F4416F7B746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F214922B-719F-4A42-AA5F-DB7EA2EBEF2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9E14C924-7063-45FA-8DDC-895311DEE6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6B59B438-165E-460A-A16D-553D092E31A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47F7E008-9E9E-4D80-85C6-CF16B779927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575595D8-9D7A-4A42-BC55-1E86780CD33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99A3937E-A9CE-4BFD-9672-4E0988B52C0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15DF9963-160E-40A6-A5F2-71C36A87EC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0353DA01-DBDE-43A0-8E5C-653C7B45BC2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8EAF41C6-7EC7-4503-8818-31C441AF70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0F1B4974-14DE-485A-BCAE-C9885EBB0FB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FF6889FC-BA51-4032-AC55-57F8D14087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2EA9C460-9316-4880-B059-5CD018C957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99259F90-A91D-4AE1-B45C-B8FA5EA7B7FA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AFAF122D-00AA-4328-82A4-D73CDAF571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F3908C00-3D0D-4E9C-87E0-15EE9BBCF1A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311575E9-B7CB-4C4A-8E8E-73070C3914E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003CD0E0-07EC-4277-B988-0936520E3EE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C653211D-157C-4201-A6FF-EE24E5FC561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8EE85D87-8ADE-4C40-AEBF-10F03E30C36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C93D8685-0D71-45B8-BDDE-6A3F7B2649D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546A756F-AFEB-4544-A94F-C3166745950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CA618CB1-4E5B-42E4-AAF5-BD8CDBBB52E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D3ADD303-E761-40B5-82A3-5AA6835C6DE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C798CE53-1898-4699-A035-D02340F36EA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802A1D46-295B-4BB6-A363-046AE4C1F8C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7C282E20-9D19-4F92-B3A2-25A2BC9B17C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EC1F4AD4-C83A-4050-BDE6-C6DE9A9E9C37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357B389B-8F23-4BCA-B106-846C62387B9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A3C90CC8-B54E-4BE8-9EAC-6562448683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A25864A9-BDA2-4634-9E16-1F50F114FE5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CAB33B4F-7994-4095-9B01-A38B3AB25D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6642BC8B-0592-4012-BF11-A3C0328D912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79E46B96-9889-43B1-B268-A61DC2198F3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2932C5C0-F99B-4011-80EA-AED18181A49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0669934B-909A-4D7A-9A61-AD92F376DC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F3DC2EEE-C784-4511-A1D0-2720AA0CF0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1AA84794-13A3-4F7F-92A6-DEA84749092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9FED02CA-4A31-4E97-B15A-958CACC641B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DFF3721B-9881-40D6-8233-F150FC8E524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D9E390F6-FD53-4E55-8845-07674978487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38F61CDD-099B-4FD9-84E9-7528DF174CA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D55A44EE-47C3-4A18-BFE1-1ED7F2C94802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41584ED8-4FCA-44E4-BB30-D96932A999A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F62527F2-14C3-444A-AFB2-296571EF924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68CA19B1-A0C3-4D0F-AF51-9BAAE4168CA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D3DB9275-EF20-409C-B8C8-1D71FD8B5D5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6FE63699-E279-492A-9B95-C939E7B8636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201FA3D9-3E80-4E04-8078-6365E7B2313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C4F0AF94-B9C4-4968-BE73-4D335B51AC1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6A167BCB-B636-4244-944F-75299A3A506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0AB7A0E0-98F8-46EA-9069-7C88DE6DCF8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9970A33E-8E28-4750-9552-C30A54D1E7A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D93F54FD-1394-4B03-8628-C76F11DF9B2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9D942DEC-091D-4369-9C5F-59E63B825FE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AF2466D4-D316-4A57-919E-B65F4079C79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CF5E965D-5682-44BB-83F6-8BB8DA3669C1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D18E8610-EBCE-4FFC-AE63-2406172FBC0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ADDF4B3D-B561-4280-96E2-796FC7F4056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D1DB5E91-4C66-479F-8BB4-EC78304C020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3A111FD9-C35C-4E7E-99D9-DF71AB1127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43B09790-4148-4BC1-85BF-C2317ACE3CC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5FD0B7C4-E487-4DF4-9696-4E723075F9E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9FE3B605-D8BB-47FE-B16F-6C8F60FE716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BEB11E99-E398-4A9A-B225-D5DC1B37BAC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641278C9-9605-48AC-806F-61DA40F0C2D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BC87BC81-B960-4E9C-91F7-102E481ECB4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C5D17417-8141-4A6B-88A6-C5ACB8F8B6D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BEADB75C-DB72-46BC-A46A-2875D4B9DCC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D0CD4D30-CD42-4C22-9C9D-E7DEB0F4BB1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D288A1D9-EEAA-40A0-97E0-0305DA52E8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E32F528C-FA85-446D-B0A8-89AADC352D4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2A56E524-9AAC-44C2-A608-4509329042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50CDE887-ABFF-4948-8BB6-8AF8FD2EA23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3107F6C7-3FBE-431D-B10D-5918CC3546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FCAD2254-2AD4-4AE5-AB3F-4B94181CB7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81F13C73-F25E-4283-8634-FB495D12B4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9A01EADA-AC84-459D-AB09-802647CE857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372BBC3F-9B21-4E33-B5E6-3C168482D70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40C4BE9D-27AB-4ED5-97C6-D2E0A25EC60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2B4F4F6F-CFDE-49A8-9DC6-AA2F16FB8D2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7DF5349D-3E38-4B6A-9852-2FF2072887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93DAFF57-B88F-4520-BCFD-E5D7954212E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2284BF03-C0A3-4077-AC3B-DD53908C8A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83EC9D7D-37D9-439F-828D-4628BD68542B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D0A208F9-B593-47A3-9F45-19C8CE8D6A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111B24B1-6E5F-4726-A419-5E012C9F6BD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1150CFE4-F7D3-4723-9029-1C598890FC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CFC231B0-7F47-40BF-9D37-DAFE14F4F56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9774A4FE-9803-4D30-9363-F6CBC29EB8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8632D050-A086-453B-B387-F4C0DB5E908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2973C478-7039-41F0-9468-ADF36717843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91C55586-6604-4973-AED1-6876111BA4F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22B2BEC5-7286-49DA-8556-D50239B6154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8A1C567F-E952-498B-B55A-D7C7ADCB17F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DC20BFC9-14DE-4C3B-AEB8-07EC2965E23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AD608070-82E0-44C8-A467-50282B1BBCC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FDE0F0B1-3E5C-47E5-9759-43D3A2FA4D4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15F9D7A3-83F5-4FA7-9249-E7CB51C2AC5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88A2EA73-93CD-47D2-ABDA-221A22072394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047A068A-3EC7-4687-9FA1-EAF811208D4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54FFBEEC-26A8-466F-B845-10958DDF88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C38D1457-F87A-4D36-8B1D-16E6045BEEB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EC8922F5-F127-499F-9892-933F3CE07E4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07B18C7C-54EF-4157-A584-4DCADE9E289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9E64077E-CEEC-4251-BA1C-C9B51979D02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68593AE1-AAB1-4D0B-AE38-BC2CF9163D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A1A3947D-A8AD-4EB0-8D56-447264254B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414CF015-CC61-448C-94D4-5137B27354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F21A17EE-8C91-4DF8-9F4A-5253001F2B7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F72D53E6-9232-452E-BA9C-E068609A2BB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476AB4E5-214F-4741-BF29-54D4610B85E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02F8340C-2504-4408-87A4-282566378E0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A7B86C18-0DDF-4927-8A66-FB3070C1D6D7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EAFC21B9-14E3-48D8-8A31-198F338A0D6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5C88CD3F-1D8F-43F9-9C17-909F79ADF45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8718D7B6-C4CE-4C08-B653-1F0079738B4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04D18953-46B6-45E5-B60D-3BCCEE47C94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EEB9A243-8631-4B74-A7FE-4CD39C1EC16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F2ADD13C-6EFE-47F1-ACEB-8BC7C6B97F0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7389B702-D193-47F7-BC86-76CF5B7E925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B2E65894-B372-446E-86E8-62B358060FF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77C70782-9B69-405C-B7D7-8E8245A257E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B5A18882-4D3F-4D0E-8D03-62FD6731896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236F5EF9-ABC2-488B-ABF3-0276F8BD123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3B114FC7-D992-4D9F-BB5D-A0AA5116526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0D0657FD-A7BA-4103-A740-A4939BDC192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EA328C52-EA46-4DAB-A9E7-7ABA44CB6064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343C51B8-20C5-4DBA-85CE-57985F766B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17658D01-F8D6-48E6-B861-59B8755D43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662DFABC-D2FF-41B1-8373-AFE6EF5B380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3F3B35FB-1117-4080-BB4F-1C42C34859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140A4205-8DBE-46F4-B9C2-BD52FAF0DF3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AE9ED35F-5D69-4A67-A8BA-6CF646D665A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AAE36612-0ECF-4D63-860E-C9C3D2CB2F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30C80CAA-B0B3-4B3E-A581-79E9AB66761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C5FAA4A7-F0D0-48CA-8D46-E30BB4265BF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6F857C35-965D-479F-99FF-4A85737012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A8C21DA8-3BBA-493B-9262-445D19B00BC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76088D04-3D22-4EC4-9BB8-7401951869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3B12A166-37CF-4C1C-9CD4-AC069E48C18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F5DBD4DD-FB6D-4357-B0A8-1692BF364723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74979F35-AFF4-4C05-B13C-E382BB8EF0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80966D59-EC21-4583-8997-9FF339552A2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AEF39550-D31E-4107-BEDE-334F6FFA624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913B7267-31FD-4889-9E1B-034AB41C392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54F6EB31-B631-4F5D-99AB-475325BBA1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E44B4DFE-D981-47CC-A514-F0B7A75A59A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F9DB593D-7C2D-4B86-9A44-86590E304DD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51A2AC42-3A70-4620-8B42-7F13CD98C80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A131F60A-994C-42F3-944E-693D9D5BA44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94B3EA33-EF07-4A9E-BAB2-FD9C777817A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D39E90C8-9861-4947-BDB9-804B31D040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D282AA46-00F6-4DE6-A90B-ACC43E709FF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DA6F1ED5-32EC-4594-BE15-563509E4041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BA0C3557-6FB4-4344-B737-371B22D06F2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34492486-9240-42FE-BD00-58284DD2508F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05B07137-4FA8-4689-B082-BB9A9CC8076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6F0F1D92-EE81-4134-8BE5-DB18E4F0EB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8E19FFD1-9315-47C0-8418-1F17899DDD6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5378F8BC-8665-43C6-ABBC-2AD3FC663A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8B3CA378-185C-45C2-832E-14C5235F71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75CE737B-32F7-4998-9139-5EFB1BBE65C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1D7D1CBF-58E2-4CBB-84F3-677A9E0181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483806F1-B272-4596-9735-75ABF94E514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8C3484DA-A700-4D79-AE16-EF498C23C7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895D3DC2-B63D-4747-A07F-F0E5E57A17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3F09DDFA-68CA-4335-9F38-2182CD1683D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2E5A1C5D-8D82-45CB-BF74-C14319D274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5A7357BE-172B-43A3-B927-8A347A14147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19D8FA95-2E8D-4675-A9FB-AF2130A5FDD9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DB7E6DAF-5DCD-44F6-8906-A83862F3E99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34107BD8-1D59-4D7F-88DA-81BBDB7735B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59A32A7F-9AAE-43FF-BDBD-F96FB37BF22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CD8FB5A6-FED3-4F4F-9B7C-B49C54448E3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56D7B5C5-07C3-47A0-8E79-3C21FF22F3A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FEB1ED5E-83A3-4053-B5C1-A53E8573833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3B437038-0B6A-4F40-84B2-7B94CF6600C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8FFFD97D-1EAA-48F8-91E3-0EECA2DCAAC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3B9A5F0C-A836-4FF8-8674-B9C6C179F54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5021EAC3-208B-41AB-A81C-E97D0081298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3BD29489-2DF5-4CED-B782-0F58DFAB34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FEB686AE-12F7-4FBB-B7A8-44166C4B04C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DFF09031-8C5C-46C4-99E0-250F15E35A9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8C6ED2B3-4286-4EFA-9D72-6B6C413ABED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282E7A3C-F981-411D-B411-54C984035F6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3A73C059-177E-41BD-BF4E-B868C864997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F6034A97-C3B2-40AB-BDE1-84227EDFF26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EF32755C-482C-462B-A410-51D79EA51D2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D177210D-A79D-42E6-9E89-1DEBD23A520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DCE13CB2-D1DF-437E-B2BE-C8ED64FD805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46557232-F4FB-463F-954E-8907BCE9DE7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2663EA3B-2991-4EE2-9DB3-4BB71B7ACDA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0F6F192B-5AFD-4902-B703-DBA4589A414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49E63319-09B1-43ED-AE92-918BDF634C1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478B002A-A0C6-4FD5-AFFE-A7EB3CB9324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790200FF-D448-4ACD-9DBD-44904D22E75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68D6E98C-2346-4D2B-895E-42FE0F93BCB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44A923C4-3389-4E94-A190-C92901690580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1FC97309-6637-40E8-AD60-03C8EC8FE7C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35F201D2-8114-4AE2-88E0-AAB19A8D2E9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E6630FA7-8793-42A9-AD51-00CDB371462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EFE56022-9340-4E63-8654-767E27064FB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1A224B65-8CDA-40C8-B7A0-0640B12AF06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72A8D8C9-6E55-40B9-87B7-B6E77AD480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65AD9356-BC32-4DA9-A1EF-F136887D10E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712F6372-0A68-4849-9852-6ECFF379F2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45D141A3-5A5F-4BD3-AA41-23A1FE3ECB4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A39ED48A-658D-41F4-BC0F-70E6A8D325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5C907C51-5F1E-444C-8DE5-FC5B369673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0AFCAEB4-4AD1-4403-8B7D-CA08A71AEAA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EAE996A6-10F0-4605-BFBE-8B900E59337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2078F71B-C4A8-4CC7-AD1C-38C6D62DBEE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A81E7602-AC8D-494C-8EB2-487E86B2DCCD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3A7996A8-B36F-4DB0-B0C7-D68F64D793B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994E1235-4059-4837-8883-FB3C461172E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8791AEE7-9FE0-446D-A855-D452E6E097D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EC620971-2432-4E90-85AD-9A02C01CD05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1AD7781E-5F2F-43E4-BA5F-78CEF91FCEE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19D50B5E-375B-45C5-9667-A2050B0EB1B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9555324F-8848-4BC0-8F27-1C46FF75EE0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BAEAC4B8-28FF-4C8F-ACF8-93D440BE736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0D2C5C5E-6109-4FDE-8DA8-0C41247E17C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4421F8AF-5364-4F4B-961D-FC4B41FFAE4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03CA7159-CE14-4B9F-B802-00979CB84C4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830709E7-553C-4145-842A-7BD2885E7B6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83FAECCA-DBCC-4037-9496-F4A895FD34D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FEDEBEF8-95A4-4EF3-91A7-02252D4092C0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3778E438-DFFB-4BF2-B745-4632DCADD87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2A09FD6D-EA70-4449-98FC-2205BC31A73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1E73EE2A-8647-494A-8B48-EC7098A77A6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DC79C599-6AC4-43D8-B0F4-18F4F6ECE6B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63467061-C662-4ABF-BC8A-A4007757F0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475E5565-214D-462B-A3EF-BDB503FD88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61D0396F-D9D5-43B1-AD26-2A66FA9ACD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BE4573CD-826C-4833-8A0D-50C865D479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68F154EA-BBE7-4547-AC56-0847D8541B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1CEF9023-FDB2-424A-89F4-60296ED2CC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88F51A53-71F3-49E4-B5A1-50B90EB8073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E1EDB3CE-0D1B-443C-B5B9-4DD3125BC7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1FF349EC-05A7-45F5-B99D-3DE1C37A6E2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E6AA094B-798A-4EEF-AB5E-1E613F6BE5F3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4B771C66-FBDC-4453-9BC6-03B058660AB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671B3F2E-9691-4E2C-8408-AA37D64A3A1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AAE425C6-A6A1-4942-98F5-752B8D25344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182261A3-99F6-4AFE-AB36-876121B9018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D7DC29C9-EC7D-44E5-A60E-ADD75807AC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84D84581-7787-4074-9D35-1B2FEB8B7DF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57FFA917-7CDC-46FC-966A-449FBD7DC91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1BA12078-9F18-432F-B309-C257300A2D0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785A94B2-29B3-4385-AEED-32F7C6CDE61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216F7E45-2AC8-43F2-B858-88AED155945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4639D192-C219-4593-A856-AD28A60675B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B7FF5047-3C30-4336-8719-FCE60ADF618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8C8318D2-FAEE-4556-8DBF-027C029EA23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16DC7F14-88B5-463C-B6D6-AD3E8F58631A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4F8F6F52-5B64-44F9-B86E-6EB25307CCF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2FF88DCC-C094-4EFA-B38E-9DEE1C4A670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81FD2420-B054-4BA1-BF9E-CA4F144FEBB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5EEE908C-D114-4E14-A775-3C3BCAEC46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A4327FF6-F615-4DCB-ACF9-FC466350E38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4A223544-BF03-4B71-AEFA-255E844EABA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8B56F1A0-E8FD-4609-8219-D41BA7B88A7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9BAF3477-1FC9-4CA1-B596-D4249CE901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548E38FA-8D3C-442E-A90A-6F75BB9C789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A5B5F8C6-F1EA-4724-87A8-6B1964346F8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B9AD8A0F-8FB8-44EA-9454-BCAD8EB9F0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A568DBCB-C322-4FB8-91A6-0B24BB044C2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3DBB7787-684A-477F-BB33-9419B1E051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8992F8A9-D0DF-417D-AC96-20F87F96830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F0BD6999-87BD-4735-8D5A-DE974D3BA3B7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FD64CB61-809E-407D-BDCD-B574C1EBECE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86CB6D7A-4435-4F39-882A-DE32E56F74F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02813EB3-C09B-490D-8CCA-19598A59713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F20C571F-053C-40C5-A1D4-0CF7C9F1499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24139588-ECFB-400F-A280-CA2E5F6A750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6359294D-EB5C-4D44-A33B-984D6C5EE42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BE890FB4-FA3D-412C-ADED-180123B4C6F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58DB67CC-7938-438B-AB81-29C06602C68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424CE99E-D3FC-479E-BECC-99790518D28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17DDDB6B-8C93-458C-A0F1-40F1D680F85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2FF3CEE5-4BF5-4514-A1CD-C6FBE4672C9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C40C8A75-7CEB-4C0B-B116-C218E38951F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00BA2B26-27AD-4E86-8FFA-3F895F3009E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78314B22-FEB8-48D1-B5E4-A27915FD76EC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42828D64-97C5-4861-AC55-9C79FF3ABA6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30411375-ECDC-4F9E-B0C6-1174C68474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9634E704-0FE0-42C0-99BA-CF24F22013A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C3B3CE7C-B278-4474-8A66-3CCC36BAB35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9C73BAEB-12EF-477F-8709-385B92669E5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E1AEC666-8126-42D2-84A2-6306EDEADBA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B4298739-2C29-43EB-8EA3-BF4B2D5A62F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3B77EA1D-BA97-4DC0-B8D9-E703A35E3A5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6A8EC4F0-CAA5-429B-B038-4869D029952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5AEA78FC-7AE3-4664-B3CD-529A01F0816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9244CCA6-E062-440A-87E6-2DAC000C16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12DAA1BA-742C-4BA0-8D9A-927DC60EC4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789F2286-47D0-4362-9086-A73E0D1837F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A4599132-9141-4438-AE92-0E651CD3443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9F85D352-D4E0-4668-82EA-EB67D9013CC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F3C7E574-AAEA-4C6B-97CE-DD33A04D88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EBDAEB74-8834-4378-8C76-79A44EE5AC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D9EFEDC3-D9FF-48C4-961E-1139C2E940C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316B0567-C199-4115-A1FC-268191193DD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4B6C19F2-AA57-4FBF-AECC-6C663B58D7F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79236282-4366-4328-ADB4-6C16ADC249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D6F08EE1-F84F-4EEB-8398-DE490DF0530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9A5F1B89-765B-4091-86E4-F38C4E609CA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9C039DBC-6EAE-4A5F-BA24-08C52743606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CD738DA8-A40D-40C5-AE10-A952FE750A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8276D5B2-135C-46AB-89F0-8B68A91DC59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550C00C3-8847-4D75-B986-EF8D3DF646D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B2FC6D35-72D4-463E-BEF0-3B2249791E4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C6E535A8-A8E0-44F1-9CC8-CE873E068FE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2932CC81-CB52-49DD-9640-568EFCC49CB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79AE327A-DFC6-4BBF-9095-8A74EFA2067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B2A606CD-6CE5-4C9E-8D66-19833297395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ECD1BE02-9A48-47B2-B386-59FA4E5E1D5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BE0F1288-7AA3-446A-A8C4-D4CFDD0AE05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4A876BEF-08EC-400E-83D4-4424A02143E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EBB5CAB9-D8FD-4CB8-AA05-8535A035059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8C0715BD-3A40-4204-A974-4D5D81CE0DC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2E1B1175-73E5-4F64-A788-32A065CA2ED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E07CBBDA-73BB-4A95-9A60-11917348CC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FB84F3AE-B4AC-4B39-AD6D-7B650B133CC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4E5C82C7-D20F-422D-B4B8-FB8F56FAC01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5557E59E-DABC-4F0B-9874-5806FF24EED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0FC5226D-8CFA-48E1-8D3A-6A377DF9DCB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E21CE931-FF8D-43E4-A1F0-6B220E1639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6C19EB33-D262-4634-A593-5EE86D154A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49364196-C755-40F6-BDE3-C8CEC1A612D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AB73C30F-9F13-45EB-A7D4-E8F7C790AB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187E618E-D21F-4E21-80E6-DCE7C386D7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0B4973AF-3AE0-4FFC-9B07-F9E227C2035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AA114B01-2F90-49C4-BD2B-4AC372F5AC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1F4D1871-3B83-4791-BBAC-FFD775C61A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722378A6-9301-4D65-8DB7-E36ADBABFFE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CDB7CBF4-945A-4F70-8EC2-5EECA5EC866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9CE21872-9C90-4228-A5D5-9D132EF1B7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EA5ED861-EA5F-4421-965C-E790DFEDCDD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836FF987-7CBB-46D2-A533-29ABD93A1A8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C806C3EF-62AF-43A0-8742-960EFCBFD73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F739E64F-DAC9-4AEC-87DE-1220349004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207C6DE9-21EF-4D59-AC98-9777EDDC399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D5841467-DC1F-48B0-A7FD-9F1502CE802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7CBF9A4E-CB76-4606-97A5-773CA4DA1D5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31C476A2-1D7D-41F6-992A-F6DAD74C9B8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64823F72-D12E-4BDA-B6DB-E299AD93EB9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A57330D8-D044-4F1C-86B9-B81931D4109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1A156F45-BB23-4F4A-AB7C-793345CBED6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1084830D-A7E0-4324-A64C-DA826809E83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D6BEF18F-F11F-4E97-860B-B2D6D155DA0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7A537A5E-B98C-4E4E-9503-97791930AC6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73C0DA9A-1C4C-4F18-BDB9-F189CDCEEFB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5454CC1E-EFEE-4769-B2E3-087D93528BA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8A82B119-1D4E-4B68-8B1E-E550A89E500F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08785B04-465E-4CEE-8EE7-E688C2C333C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95EE1BD1-D32A-41B2-AD0E-EFA227CD46A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F4D8AAAC-1D64-4BE2-903B-F79D8AC1C19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23DD0108-C96B-4968-9DA4-9BCF38C801C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60884660-C606-4050-941E-D7993C1534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8B08A06A-C729-47E1-A908-B1D40F0B5F4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68E84CCB-6495-4EB3-AD56-FCCEB6D4AE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60841B97-F6C6-442C-A538-594C07796EE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CD0539C7-DCAE-4CF5-AD0B-237DBB3330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178260C9-2B71-4B59-A8E5-7588769CA4A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8ADDCC5F-CC40-4600-9A8C-1E3FFDC3C20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746D3418-8B5F-4D1D-9E8E-090E3D0D73F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94B66B15-8894-4B6B-8DE9-847D2368F33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B981E859-7116-43CC-A205-DA9C315282F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B5012C01-B15C-451D-ACC4-CB7915AB23E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DDC9A5B3-1528-4454-B356-C73E0CC0D93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6681700E-8464-4142-B84D-C14FC1B1074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5AC008FD-554A-4422-B8C5-BDE802785B2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25C84858-26AE-44D5-8DD2-22BFF78A19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75B178C6-04F3-4C10-AE18-58357BB8424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969AC452-FC8C-401F-B7F9-B6C000EED2A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0FEAD7C5-CFAB-46E1-A0C7-1060927F778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D1E436E0-E166-45D1-AC74-1E4D403BD52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F88BBFA0-06E1-415F-BE9F-D263358FD60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9E0968D0-FF14-47E3-9AA6-24174F28D2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00495BA9-0971-4730-964E-4853B782E0B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5AC37C4E-088C-4BDF-AF62-B6555647091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E268B7FA-F42E-46E3-9EAB-B44910DE8FA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13CE14DA-8CF7-4B1A-8BFE-FD84719C2426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504EF518-FACD-4692-88C0-F82FA32DB6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C151EDE1-D98F-4643-A331-20E8F098108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9356166F-36BB-48E2-A166-9A97E0E56E8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A451FFC7-2CB7-4E08-B4C4-92CF8782CE9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3582466D-9770-4779-B3A9-9FB73126D8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1D0070CA-60EC-420F-85ED-A2E5204A6F6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64775935-5E3F-437D-8208-3BD22E2C892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FB82B065-4D07-4683-9395-AF29B0FB2C4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A04A3D1C-9924-43FD-ADB8-4E83732E3E7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C356B63C-E327-4A45-AFB5-8FF70890E9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22F3955B-B236-4724-95C8-52EC7F56B96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DE13A8AB-C28E-4A51-87C7-9E0225177EE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464B5898-EF75-4B93-ADED-38FC79B0430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BDDAF72B-B809-47D5-AF74-6AC6A424C2DF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71DE0413-760A-4DB3-A3AD-19C252FCAAB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F64FF528-9CB8-4675-BA7B-A7F4FC3959F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64D84110-9247-4DE0-8D8B-E71B81BD17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BCD2A2A7-AA76-47EA-A0BF-48034DE30F2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32239605-69EA-4B9F-9432-571C65BF020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49CCAFBE-E855-41D8-A303-E5396CC1268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43962A1B-E233-4F10-A7AE-4D2ADA8FAA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10979CEF-B51B-4F83-9A79-27BF4D6C351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81258D7E-8A7C-44D9-B81D-F65ADF6B58C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8CFA3F31-2CE4-45C2-8BF7-5FEE0AF45B4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D606536E-F536-4120-81C3-2E34AF3D3BE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21329651-D0B5-4C5F-9B5D-C714A4543FC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A56D7120-3980-403D-821F-AC19FC5E98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8B33857A-9670-4549-84EA-71219CFAC46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A8ECD65A-696C-463E-A5E0-3D8926F1BA1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9C483BFE-13E9-4152-B99D-E7A571C9D29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B2250534-D8DA-41A7-B17F-A1D9D5A9A27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E34CDD4F-E774-45F7-BC89-8CE5B360226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FEFE7C4C-989C-469C-B55C-B7FCF9AB419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A864F3D3-08EE-4E47-9A92-6A4984A0420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B7475E1C-1F64-4755-A7E0-977F0F327D2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074F9794-2187-4B58-A51A-1E6CEEB9A56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A9B31656-2FBD-4723-9104-661C144520F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7F1A7F5E-26D0-4554-BAF2-4E343D46E03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19FCE2E1-8E99-454A-8798-F185B47316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B5AB6DEE-42F6-4F1D-844C-37544AD07FB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892A4957-CA8B-4FB0-A8D7-31CEA4D8BE1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A13F9FF4-38C8-4EA6-93E3-C0A613E68A49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0807C472-C84B-41A4-A414-52426EF105C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3964D5E2-9CF5-4479-A63D-A4FD28A3A4E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18B4C34F-1549-47A0-9A7A-BDDE4236A1A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0FE0607D-1EE8-444F-ACD8-A7DCD38280F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895A473D-A9AB-4070-9D54-FC260ABAAE3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CD479903-2C28-4A30-9651-D626A14B79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D690A45F-FCF0-44E2-86DB-2E790EF2B2F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6FBB120E-BFFF-434B-9B4E-67C9027474F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F451F0BC-06CC-4CAE-9309-8FFD1882BEA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79D57706-32DC-4A02-8081-E1CF6E7DC70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07806B79-02A3-4716-AEB1-7D5CFACA0F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77F94451-4C42-4CF2-82E0-6B4D7EB05B1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6A4CF0BB-4C7D-4CD9-8580-6AF49DA5EA6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4D45C80A-4388-4442-B54C-E7FBD1C059A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48CEFB2B-264C-4FC8-8C71-3540792B39F1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B8B56A17-0645-4149-9665-3B952F0F72C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06BE789C-739A-46FB-83B4-49445576E77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4E58CA9D-6B13-49D1-917C-89A7B9D9498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94B0ED5E-31B3-4FB7-8090-609B26F12F0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03D921B3-7237-4AFF-AA99-0CB205E04EF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20CB8F9A-66BA-4ED8-A002-BD6BD88FDDA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837F6674-9822-4F02-857B-03D16EC7CB6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40539CD2-BCAE-441F-BA20-92CE393EDD8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F48183B5-78BC-4C19-AE40-0B8D4BFAA19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7D32B50E-6918-468B-8A15-3240394C958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567931F6-C946-4CE4-859E-2427EF9C0B7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4727E461-79FF-4DF1-8015-50DEFEC70D9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1256F898-A6EC-498E-8A6D-08CA5D923E9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225362BB-3126-4F12-BFE8-0829C9AF874A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E4A88FEC-3F87-4400-9A07-CE92EC14E9D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B0AD5BCA-2107-491E-88B2-758192F839B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CF4354A2-BC60-4F64-A446-6D67963CC52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F68611D1-21E2-4E23-A1B3-46D72FBDF6D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B5AA0099-69F8-49CF-8F56-2F868A4332C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B27DBCBC-E164-4D06-8D91-70DD1EBAC4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896BBB78-2846-4D10-BFAF-5ED8EBF3617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7BD3CF4D-A741-4902-AFA3-009201A8EC6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6013E7F1-5CA1-440E-8941-B21F1FC7C00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E9C5325A-95AE-4F55-8143-DEDCA258621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5E49B0BD-154E-4358-B35A-2905DED86AD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228D6DE6-A8AD-471F-B82C-6F4FB88353E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E8D44515-C3C2-4E1B-9977-7166BDB31FB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63DB612C-7154-44EF-ACB1-F02B688BA62A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CE72F6DB-E2D2-49AA-808B-A63952E05A9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7ACE68C8-3835-4C50-8D48-25ABB4D76FC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39885A2D-0EEE-4224-B9A7-A653618BC48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CBE6C2F5-1555-4C86-B46E-A046CBBFC19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DBA8CD06-6746-461A-B502-270E821FB5A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438578DD-702C-40E1-9B4C-80B1884569F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A9B58991-EA8D-47D4-82E4-B916B8928BE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A1D407AD-012C-460C-B440-48B91CE0B95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242B2E30-4EBD-4B1B-9A85-E090B598912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C26AD283-855F-4D36-BDD0-E96B0532C9C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B006D288-EE20-4819-8803-0AC9B36D44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8E8979D5-B157-44E0-86E2-3F61BCBFAA6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3DDCD4F2-EF6D-4974-BF77-E3399AC48C1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8FA5AA3B-A31D-4792-B407-D0AEB3363D8E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BEBAA4B7-3E76-4C70-AD0F-80BE851D6ED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DE432707-2D82-4F8B-9774-8945B02102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6F3382BE-6959-47AA-B1FC-E32D3636D5C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DC74D164-1027-42BC-B69C-686E11C5CDD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039DCBED-0FFB-4262-A4A5-50D82DED36B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A5DF92DF-3D2A-4467-838D-322CF062C46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12DC8E04-787C-435F-BE40-3B5F084C98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9D98F499-BCF7-4F95-B8E4-EBA90EFF084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9BF43C25-9058-4483-A601-5BB90EFF0FA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8F9B6712-ABCD-4632-B5E7-15CF104647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BA6FB29C-64FE-4091-AFC6-EEB7EBC4FD6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FAAE3A0C-D594-4744-801D-AB730E9D25B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BB91BA58-D467-4FE6-86B3-2F0C7328AD7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82335D83-E05A-4440-ABEA-AE3601AB8B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5FA2FCD5-5AB2-4FFD-BFCD-5A7D2140EA52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F3ECD199-04F1-46ED-8E4D-CFB9D57AEC0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4739DAF9-4D57-4A1E-B77F-50112488CEC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A1C50D18-39C9-4D5A-A547-DBDDC305EF1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5E778950-B3F4-46D5-9781-381DA54605E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D94E4F74-4006-44BF-B1F7-5A78533981C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D13C77E1-2EDA-43A2-A190-269DBD23B54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F15DFB5B-D0E1-4468-89E5-69098DA1DBB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78828CA9-168C-4FB8-95F3-72056CE2EF3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0901C8D8-4921-4A83-9A67-0D385006E54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073FE268-C4C8-4368-B673-FEF85D6A384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204BF6AC-1C48-4A62-82DA-FAD414A6782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9ECAA724-8C7B-4E15-861B-B4D9239D7F3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0E29BE7A-C37C-439D-8CC8-D2E88F99B24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A0E5A248-52A8-4CE3-8A6E-53688D2CA97B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61DE0C97-0050-433F-8CB6-E03F8F57663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50B5DA4C-D09D-4972-A1ED-940F31BC6F2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96D012DC-F082-444E-AEC3-AA171898954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78764B8C-AF79-4024-9BAA-0175250DC8E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8FA11F51-F695-4D6E-832E-80A5A3D83E2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708A5234-1079-45B9-A4FD-B93B5182434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A1B84467-E95E-4520-84D3-03C8C0DA6EE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1F84CB38-85EC-4289-B061-4396C33F5A0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A9E6060A-7037-4313-8433-D8DED760DC8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C4D845D2-9564-48DE-BC20-8392D67E121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5FF4ADEF-C42C-4148-9D63-0BCE756B202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15C091B1-62CD-4690-A6E5-82C85578BD7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50BD1AAF-9058-4CD0-942B-7D7C7AC2B29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23854831-E7D0-40ED-B47E-77C1817F8A2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1C9ED043-8995-4A49-B133-40DB1B02109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E6F6074D-E8D2-4217-921B-C28EB74B93D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7AD7DEE0-477D-4EFF-BFCC-2A628FE350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D8146CE7-A0FB-4FA1-90A6-522450110D8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386C5F55-675A-418D-9145-1EDC78A7A6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0631F336-BCE0-496A-8A1E-DB77F6B9B76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53169295-579D-4CB3-B4A9-23EEFB08BC5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3F49E2E6-437F-489E-AA93-9561E39A413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C1F875C0-7FD5-4523-BD05-BCE5E68C059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876257EC-9DBE-4EEE-9F68-BF24F2FE93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3FE67BDA-EA2F-4B1E-B6FA-9A4009F07FE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83280DFD-504D-4536-ABD0-45F78C36A9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AEF377D4-CDB5-4753-A1AD-48F07A7D573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CDEF99AA-3913-4606-AE84-84B2C59C6286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B966FD2B-D5CB-4F3D-8C0D-56C873DB8BA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B3103F91-BCB6-49A7-A9F6-BCADFBF58FE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862851F5-E300-4595-931D-B3649DC2981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BE09AFDD-4294-405A-83F6-69B877B0F54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7160B0A3-E369-4DE4-A148-911B7D56870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61C97C78-0B40-4671-9CB3-416CAACC945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5BC365B9-9777-4D0B-9BCC-A534AA4C57D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48B102D8-8111-408C-838C-D90C148C12E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FD105F0D-657B-4790-BE1B-DA1CF5AFE88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A00CD6A8-6822-4FC0-926E-2E538D0F977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B48BE287-35AE-4A1D-872B-ABEF0F30A2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557E6E71-1998-4863-8D64-A0A922751B0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11066C7C-33CE-41E6-8B26-94D2DE4559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F81124D7-5B2C-4B52-B9C2-8C0EC341A97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E6123CFD-FA80-4F99-B667-A4F88E233ED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6FA0DA75-0204-4B47-AE17-04A50DB4457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7ED94D69-53B3-41E6-8C79-C663567539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B190C700-711E-43AB-9BD1-8FA6E5A6710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C8012A69-51C7-4B8C-A265-3E2E79D84C1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75BC88BA-7DC6-4048-86B5-AF2C79F3F26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2B8E52CA-FCE3-48CF-8A81-00CCFBE785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CE199099-AD68-42EA-8E2F-46194500F5D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0D334E97-3E98-4CE4-8EC1-739C2848E18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4F462497-744C-4806-9F1F-8A0C732EA3A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12B1255E-B779-43F1-879F-612C5FAAE3C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D4C0BE4E-8C81-43E8-BA04-32100EE6CCB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4A12D731-B5FD-41AC-99A1-B56E400D6A1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18908EF2-9446-4F73-83EA-4219E108BE7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CB978C70-616E-41DB-AA64-9DD9EA230DC7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52B0FC95-259D-4B3F-A5CD-4B305E7C14B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F8DC8435-10A1-4FC3-A362-007C8019E39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02C7FC7C-00DF-4E5A-951C-7030EB153C8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E59D5A3D-D114-45A2-9304-286CB5FBB28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44BB8B15-AF1E-4099-85E3-46222523C4C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8859F151-6EC2-44CB-B81A-F2F328FAF07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FCF06BD1-AF2B-4AF1-8013-E752ECF78F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BE757E53-35C2-430D-AFA7-90AD18F2654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3797E0CB-2EA5-43B2-98EC-5F91B8D224C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88DB683C-30CB-4746-A956-62A403F2194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9FBC2ABB-4275-454C-89D5-4E82399D49C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053A4CC1-17AD-4353-ABB9-880FA100E37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61A830D1-39FD-4729-8CDC-269C9F58C7D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7402BBD7-49BB-4A6B-B8B4-8A0AF8AEF02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9901775B-33E1-4DBA-8579-6513DCE6E21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94FB2AD5-A183-4BEB-979C-BD547B44EA1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534C99B6-7BD8-486A-AC83-109E4438CC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73A9B792-6887-4F4A-9095-9AF8E99D1D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BF644551-E008-44E1-AD5D-15253D3FACF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3B064D68-AB31-4E9A-AF8B-CC5FBC8781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DCEB855A-3FC8-4091-90CE-168E8D82375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354C6AC1-CF4E-4A92-B94D-0881AF3E68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1801400D-BD4C-496C-B358-7DC0BB8C749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894B5603-B7F7-4870-AE1E-727CDE59853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C0109C2E-A28A-46B6-81C8-47DF92A473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2B454162-FEFB-49E6-998A-23E8AB4B77E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2971761E-6C09-41D3-9B97-D2E8220BF8F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ED250B06-3B1E-449D-8129-3A7F8F4E3349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15F497C1-B412-4E16-AAD1-4C5D09B153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9E129B12-E40B-4E4B-8A6A-03395C92CF9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DD930828-B864-46FA-9220-04647DEE7B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386832E8-D680-48AC-B009-27663A61017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F612D752-69CC-4CFD-B4A8-ADD83F2D323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02B63FE9-F3B6-4125-BC98-E609E83ACC8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E074E1F2-EAB0-46D8-9666-3CC98DB0BB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7BEB55E5-1E02-4DC3-8A9A-824399AC34F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CB33550D-7350-4149-88E4-1ED2B2E3829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C9EA624A-0F2B-48A5-B101-EC4DEF583E1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A10BADB1-026B-43D5-84B7-119828373A0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8A09756D-A97F-44FC-9520-595C1863278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B4A8273E-A501-42A7-9D64-54BFE0DCAD3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907B51F8-E3D8-445F-B1AB-8C9B2CE2B0A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0113F183-4081-4F57-B674-7AF25C89789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03358EDE-0228-4071-B440-8915CEDC1D2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068E676E-1E07-450A-8F5C-AB43A88E11D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FAE4D15D-300D-49B4-9933-D8D96402613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7B033191-CC76-4A62-81C4-70207709AB6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1CFF9390-EE7C-41FD-B801-41624D95A15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AB71D6EB-B1E9-4755-9D82-9CABC35FCAC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CA8FA820-E581-4CA0-8F84-E3A0B424801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E09FFACC-7967-45B7-B596-5459A825CC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3EFE5FE8-87B0-4AA3-AB87-55E28361208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318A4BD0-872E-43DE-871F-191B8610197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163A4A5B-C3DC-4A95-8CC2-771819D5FF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7C96DB35-CB8B-4C41-A29F-A13FF3C5B5E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6F9C3234-8B12-4DE7-B609-F760F0B970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69A971BD-96BE-4883-BE02-2758C6BDE58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AF1C6AE0-65AF-42FA-9CB9-4677FCB64A8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C43D6A2E-9744-41C4-ACF8-8BB09A749C8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036B6EF5-6A16-4624-9284-2527A43F616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A6DA36BB-F068-478B-AF15-C663A26F4EF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E2D74C56-FB65-499D-8E31-D46D3B10402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416EE3BD-86D8-472E-9145-8674F5679FD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0FD719DE-A50B-480A-AC5D-56CD71A22E7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7DF848EF-E2BA-49BF-8BB3-227BB79A368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FD154915-78E2-4887-A51E-FA3AA4ED26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503631CC-02C6-4ED9-8B32-0628BA79333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F5683067-3362-45D2-B53A-889663F1A42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D10F3CD2-EE9B-4F19-A906-EF84E069328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4CD786BA-06AD-4D5F-8EFC-0CADF48E630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67B720C7-A817-4103-A7B2-931896907A4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2FFB7734-3635-4262-A24C-2474B5B930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B4C0198A-671D-4CD7-A68E-EF27B2D9ABB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26BA3A4D-AFD9-44C0-86AB-0AEB61EAA5C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BE0A3769-5ECF-4F49-887C-458F20583BC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5E17C9E4-17D3-4274-9411-DA217AEDC87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0289CDA8-3771-4211-8EF8-8689692B299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A956A01E-6B89-4E9B-9E2C-2AA864BDD65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0ED054B6-34A3-4210-B1AB-895C729F8B6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C75488F2-BC2C-4E35-935E-B07A7427F24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EDA15901-D2BA-45CD-BC1A-6B6296260E0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08B4816C-E5B1-4C52-909B-F5D87EB539B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8FDB4E4C-83B1-4478-AA74-402BC9BE211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2162631B-8E24-4F87-A8DF-93AC3CB3E4B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D803A2ED-17E2-4D7B-9E77-8B0BCCAADED6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C4EA202F-314F-4108-9BA2-7728E74EC53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1D8AF09E-2718-4234-B6D4-6C2825B14BE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87AEBD83-F5C5-4C97-9991-912E02269EF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0D9FACCF-37BD-4E80-8A87-5AE71D73DC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1B937A4E-544A-4634-B46F-E71AF892C4D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924EAE71-EF0D-4EFF-8B9E-842C4626E7A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B8A1BCD3-04A4-4EDA-9F9E-77169F28DFC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3D3D9E49-FAB7-4F2A-8FFE-5AA7AD8E181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5DB33D27-2AB3-417D-B33A-9C40D4A6FB7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B278C4D6-BE02-4A5A-8344-0256971557F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CB3DE832-7517-429F-BD38-B6245BD9B18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CDB318DF-D014-40A8-AE47-4000A421B9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906FD006-BD08-449B-A86C-E4FF1674824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E2BFA8D9-E1C4-4956-93C9-39350B2E86C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4B66CB4B-BE4A-4C0C-8FBA-C7CFFFBD16D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7E641194-281A-4923-ADCC-123E920F5C6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FB35D702-5077-4674-9A6E-87803EE8B6A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0F158C4D-062B-4A86-8F1B-FD64439CA5F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45396CDA-5E27-4869-B855-61D088F4583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51E0F709-2B4D-4967-9790-49414733C05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65C0971B-ADAA-49A4-AA60-B04005A3960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36BD446F-FCF9-445F-92C5-670ADF907B6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F65F28D1-C957-4E0A-9D36-5C3A2E0C0F2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70870727-7E66-475B-AEBD-DC828EAC251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106C4621-F61F-4357-B11B-4C4B600354B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FDAE20A5-6440-4E4C-8C85-4A3E6E145E0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58D8A6C5-05F9-4050-B443-B5A20C845C9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F3248782-EAC3-4CA8-8363-85A0D288573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D11A96A6-264E-4402-B4D1-E46624EC16FF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745E6D39-7F5E-495B-BB85-8C6CCB787E9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26F5D1D4-CB44-4D94-946C-8E03DC8C90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8EA22666-628C-4B4B-BB28-4C6F521416F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E854121E-B500-4404-AEB9-5944DA73CF9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16E85EF6-F4E2-4F2A-A103-EF66A2A6232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6C2246FF-4DC4-4CAA-9E75-EA3367F6DA1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74B98F61-7645-4FCF-8C19-8971E3E4849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88E9E4AB-F204-4269-BADF-9D69E8C34B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7D6E81B6-55E8-4C94-BD40-49F31720DB5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7ED691F5-C62D-4C78-A1E2-0A2C9603AFC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15D58B5B-8E7C-4AFC-A405-D214DE1E5B8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A24407A2-90DB-4CA6-AA69-F15754E456B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0E4ABC8B-5E36-404A-A07B-69F47635B61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28F8A292-1DEA-42E3-BAAE-CC02553382CF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FB6D855E-E1DF-4878-8165-96EBA42E358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1768423D-B244-44CD-8C39-8252E1D6AC0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317C7E5C-EE0C-4DFC-B244-F98EE9AD3E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A30E2B45-8FF2-4A3E-8281-155285ED95E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C85EF0BB-7FDF-436D-9267-027F8FF186D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CE24C7A7-300B-4B15-BF40-B84A76189E4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EB949A6A-6466-4FCD-B33A-99B9DA0D55D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E0B03F3B-4148-4296-AC75-735A6F5C581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1B835421-68DA-4E7D-920E-3513C80BE43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68511ACF-9A2C-4480-AC4C-32621754E07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53D079C2-D4DA-4A25-B332-0CB8CF89473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2D6C2F4C-9F5D-4DDC-B6EF-F799B1AD0D4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374CD254-8601-4897-BC77-6FCE259D396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3B64520C-8C2B-4C49-A1E6-4E3452FCE4DD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E2C70EC0-45BA-42C5-91DB-9E4693FA15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1877AE10-F90D-4C9F-A7F4-AEA106F1FA8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5D33CB4E-BD6A-4E63-8077-34F47164734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52AF405D-9A14-432C-AA46-DADA7B20B3E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C4788452-CC27-4B3E-92D6-166A6EA9F97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BAD6A443-5705-4458-ADCC-AE95E00524E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AC348624-8707-4F04-AFFA-16047DFA1BD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26FAD3CB-79F1-4D85-AEFA-D2DC13D49A1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FD400FF1-DFA9-460E-85C0-1C6B9741BDE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E5863F4D-D982-43DF-B630-D7DE91DFB9E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C3919136-1069-4C20-9C0D-796DBCB2D61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832B3C92-9EA0-4FF4-BA6F-D282B1EEED2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A9A8B864-A604-4FFD-ADC2-497FDF70A62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68706E39-2DA4-47F2-BCF9-BD4A43F018E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65129129-D5D7-4980-A7E6-EADA109EACA1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D2638E9D-14CF-4F0E-8331-70ECB9F6C08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50C6644C-5761-4F71-AD3B-6AAE21FC688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5351CC0F-FCE1-4A7C-A757-1B24AAE0400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CB7E778F-AEB8-439A-8848-C25B5F8734A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68F3127A-EE36-4D5B-95B1-2D274714C73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EC4B714C-AB4F-4A57-B7E2-0FA61CC0518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80C9F2A9-F27E-4C7F-8213-2F7CA3675FA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7B47E163-698D-4FAA-9C16-019AF72EF62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0D044174-74FF-4D87-A289-405CFB32D2F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208B64A5-5142-4C91-B8AB-AD714E75EB8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CB3FB7C9-5536-4D92-9C6F-C83FAA6A72F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DE688687-EEA2-4BEF-8936-3E3F06D3ED8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73911131-BCE6-4EBE-BDD0-E58C7C0D0CB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6376E1F0-B0D8-4CE8-B93E-6A1C1D2EB256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43BF1E64-A9BA-47FD-99B8-2E60BAB17A9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72F6D28E-F887-43B6-9B65-801A3AA8BEC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B1440D9B-D047-4FA7-B950-160C04FDC14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DA8BA1DA-D1B7-4258-81D2-F0DCF38BE42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0BCFB477-198E-40F8-BA64-45E802F8182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FE0322F6-4847-4608-AB68-5754A0B1A34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64447427-6043-46BF-ADC5-88179E339F0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8D4B5ED0-B05A-4EF7-A37A-BA7DE8DEEB3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37618261-A3DF-4BD4-AE14-F80AD190FF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1ECBA25E-C8C7-44A7-9270-9DC435A848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A9B91C33-BDE3-44C6-B1AF-C2411773B1C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80A09425-3CBB-47B4-ABFE-8E915F4F9ED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524A7969-4B68-4009-8335-C4054D35D9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6B46B833-8666-4673-B5A6-5146D7D126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05F40E4F-7718-4983-8BE7-8DEE553728C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61B3F4CD-AC1B-4F0B-B2F0-5978B5B9C03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E0F7D0ED-578D-4760-86BD-2ABF70FA87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BD53705A-43C1-47ED-B5A5-53F21667C5A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61DD4AE3-280F-4EEF-9FDE-904A68E186C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88A6997A-7702-469C-ABB1-C6A98CC6153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B738B052-407D-4896-976B-63321872C42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E9ED39BE-8EFE-4653-8339-1AA9AE550C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DA1D69DE-0023-4DBC-AD3E-7A2A19D472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4D6EDBB1-AA8B-4534-B7A4-3B0012D78EB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CE2C7AAA-14DA-4548-8F26-17F54CB8C32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4173FB8A-3314-480C-8C76-84FD1B9911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0FF54788-6320-4994-AB84-1A37F5488E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C19DBC4C-E10E-4D2D-BBD4-C744A27CF8D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A269F888-D022-4D30-9ED9-1FDC2B3F8C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B741ADE9-3835-497E-9CA4-0BC5F93C21F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9B5022C6-DB64-4BF0-B7FD-F4DBFE9B90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F5782151-19EA-4F8E-A980-3776376A296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E157A14B-73D0-44DB-A9D5-BC99BF8393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0733FD46-43B4-49F2-96A3-B2F80AA70EA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2CCF0A77-F945-4E00-A2C8-C401D4B735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9184CA09-5D29-41D1-B6A0-866F15E4C30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6182F4B9-C792-4216-B3B3-46091170310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27E66F4C-5A41-4ED4-B175-50E0AC19F0B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6AA352D6-1BC9-404B-B4BB-09D24B6656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51CD6D72-E0F4-4505-8043-A363A01FF66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8D6A331C-F357-477A-9491-CB5A53711A4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8E7610FC-19D9-4A62-B8E9-5BDDBD17488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0868BB19-FCC2-4376-BADB-6763476FAFAA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7DFFDA5B-EA9D-47F0-B4DE-9E93194BA9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1D2BA0F5-8E45-432D-8329-B82E0E63FF3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69A962BD-C54E-464C-83C6-772F2F11BB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D8C57F24-DA66-45DC-B65E-778C9357B20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F0093BA9-D86E-41FA-9BB9-F0692762F1F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ECCE0B7B-6192-44F9-A06E-8B3D06EC6FE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1BD5B709-E286-44A4-9A22-0730407916D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FF2286CE-260B-4BB1-A3DB-72660A5E950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7FF3DBDD-33F3-459E-941B-C6480D90161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3902B3B3-36A9-46B5-A1E4-1281CB87D19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0E63F4A8-1C18-4C97-B0D4-188F739BAA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601DEE51-2A2F-43A6-9781-0A891A44505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673A7B8B-494D-43A5-97A4-9F4A9EC92E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3B5404E8-35F0-4C0E-A095-3670075B35E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FBE13EC9-6DF9-486F-9DB7-98E4FBA0AD9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EB5C6D87-F372-4434-A231-9582BC1908D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064FAA0E-2290-42C7-B355-4318839980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894E18AE-445B-401C-9C7D-A7BC03EA6DF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52F27813-E1B5-4FB1-9FD1-F970A1C38B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4EF39133-3AD0-450C-BC1E-DB01462ECB7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A35DFA59-354B-46D3-8091-DEBCED96EF2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F9C8ED64-46C2-45E7-BFF2-4B6F8F8C3E0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6FDB55D7-8917-4574-9180-BD7E7639A8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9BB702F6-DE0A-47A3-838D-087F75F2FF7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C4A79AC9-B042-4E90-812B-E11B6AE8224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048AD979-D999-4EAF-B2F0-854EB5CDBF7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BF964B97-C1FD-4E2F-BD6D-99E56A03886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4A238479-290E-469D-9D33-00DE20D1644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18BCDB88-302F-4D9C-B477-8F829F3327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9D373A79-6152-484B-A252-A4C160597EF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8683CB90-3C73-4A76-BE73-677E80D81D6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A1BEC372-DC7D-4763-9804-0540993E9F4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8439531D-6812-4D29-BF33-F9117337AC6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F8FB1B18-857C-49DA-BE5D-E67A883ACCF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5D79A816-DF3C-4082-80EA-A29C7443471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CBA8C13C-21AB-48B0-8147-22E2469E0CD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7FE9C312-6923-4CE5-98B5-C3B2069B4AE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B5D5DA0D-C498-42A3-AF01-8639D04A732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3F3DDD03-A933-4B78-86E6-143316BC045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379483E7-F4A7-48F4-8A5E-6D12CAE79D7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2F7537B9-1A47-4F38-B093-F1A8C7EAFA1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F0971DF0-1994-4B18-9036-D56F2C1BFD63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36889378-4D56-46CD-9B3A-5FFACFA6420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9F8756C0-DDA3-48BE-A9FF-FFF9BC038EC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92CC4A54-DFE1-4D05-BD46-B2A47840307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0969A63E-12FB-4050-B17A-9A4E0EF98AE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3B02C5AE-260A-4EDD-AE0E-77186858C6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55FF7EF5-4236-4B64-AE6F-4538E890616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AB63CFDF-7074-49CC-BBDA-C482FF4FF20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0A722DF9-9E7D-42BE-82FE-D6AA49A2CDE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B2CE334F-896F-4E13-9465-55EDC969758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474A8CCD-EEC2-4837-93EA-F40C56C74E5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A9162EFD-8550-4052-9161-6D5BE29685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310E5799-3082-4C98-8DA6-25E6F78BC52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1803C528-3524-4FD0-90AE-8B7B587ECAB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2A44F5AE-FF7E-40A8-9087-872EB0822C1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8F3C4B17-2989-4E97-A80D-D59A06C3D9B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10CD03A3-F8DA-4A79-9B6C-C593AC44332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59ECE0E8-0FCB-470C-8C32-92D3839C9EE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127F90B4-0FBA-41A3-A526-2B5E75EA403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1F2B27B9-58B2-4FEC-91DA-2DC8A6C95F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50170EC3-4AFA-4E4E-AABC-506FEC98875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7A017263-BBB0-4D81-A954-295782077F2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1BB6E9FA-C4FA-4925-9F7E-2E9EE0B50E5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D96A3EE4-0E7F-4922-B13B-8C66327D38F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E0D7BF30-1952-451B-83FE-9B2EF7236E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A8AEE5AE-0F89-4846-9490-D14D02DB242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615EC673-A6AF-4E51-976B-D9010E4E31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3BEEB83E-00EA-4BF8-A569-CE5EDA37944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4933DD57-3FD9-44DC-B997-30AAE9FBC0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B328E03A-88E0-4BB3-8D39-05F36B69FF22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449FC319-21B4-497A-A419-A4846AD3B71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1DA4ADAB-3DCC-4A03-B9DF-B4EB5AA1E68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1D9FEA05-CAAF-4377-B798-CCAB010D3D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030F8AC1-74F7-4AC2-838B-6A4CB605F98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20867884-9AF0-48B1-89C4-E32C159713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DC9A0645-4B83-478F-B352-6DD8E5F6C37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E159E115-989A-4D45-A0E3-0D2B238887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8A95C71E-7DC5-4573-A9EE-35459BC5E67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D70A37B3-9557-4888-AAF0-FC89ABFB0F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A742AAF3-E914-49E1-AFD7-82BCBC57814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50E7D914-04C1-4641-A1F8-08B07FD9C02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C045089F-7521-48ED-9335-2381D3313C5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FCDEF7A9-55A7-46A0-96F1-6E3F1F939D1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AD105BE4-DBBF-4972-8F4B-3A48994FB64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3536770E-21BE-46C8-9523-0A28072B66A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BCFA0347-8F44-41FA-A3E7-76E30DA57B0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ACB48F18-8E72-466B-97AF-16518324507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E8129433-D772-4440-9356-F151C1FA9F0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334A08D0-5B8B-4681-B53B-10B5C2EADB7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BA224A57-F542-4EA2-A69A-A3B6FEC7FED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A710C759-A395-4910-8C1E-20A2AAC9FCE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4428DCAE-C712-402A-BE9F-5AB439297A4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E9B46185-449E-41B7-AAE0-15B7EF063F7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A6344B98-60AD-40C1-84A7-8BCCDC1D6CE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ECCE80F1-E862-4C43-B523-5F269854E03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F0CB5B44-3427-451F-AF7F-67EEF67781C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6E85CE2D-B4ED-4B59-BDB9-0D8A5B9D777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7EBD9B30-8B76-48B8-B375-3C593E9664A9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FF98F2D7-9703-479B-BE1F-B6DD0742EB6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23CBD0DC-898D-4F5E-AAEC-2B8B6FFCF54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52D5B0E0-B6F2-4BB5-AEED-FB1736EECE7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17A781AE-F554-481F-B38E-925CF47EDE5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67F5EC72-F81C-4A8F-9BA5-E4AADA9DD75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AF51D0E9-8A1E-442B-85D9-8641A9804D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1B8D8777-72DD-4C44-812B-D852BFD28B3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132A635F-DEFD-4E4B-8496-23FE4DEF59C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2AAC42DA-5A91-406D-AF50-EFCDDCD3B95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D2E81F07-0EDE-41C3-A9F7-DF38562BFF1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A34EE6EA-8335-4845-8598-872D3BA5FD7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F8A12D78-6936-45EA-9F9D-B3302E186C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6C0A6407-7702-42C7-9EB5-EBB1BA34593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92EEE51E-BDCE-4DF7-BE4F-3EB22807AA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5ED33E2A-0BC8-40F0-963B-AA6FE97F2B9B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66C8F3FD-EE80-4174-B30A-9931E3E1746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463B076D-C2AB-436C-B954-1C9D3F833D4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CEA9B9E3-CF93-47A5-B1DA-4DA0BEAAA94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9F365347-B0D5-4641-A4DF-46E417063F1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F2952EC0-935A-44FA-A858-5B73A503109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4A89A1C3-B227-46B9-A4B4-7843A2D7CD3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43500B8C-4EDE-4499-A609-1F6B4326AF7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E4ACAB46-4B8B-4426-A56D-3AF2C504E35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C8985C6C-53E0-474A-A83A-D94EA83B083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2C24DFA4-C68C-49CB-A1BA-E582D315176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C88B3DEE-B0F2-4543-9B0B-3CEA7DC2868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E4C5FA32-0F8F-4216-A9B6-EE086E1642D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083AEEF8-037A-4F7C-A696-6ACAC6F9D0C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1919FBB6-8B14-4E95-A16F-8695ADF31763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40F90490-FBAA-4D12-929C-2EA45C4B6E6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CFF3D909-630C-432E-921C-85A4916DAB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F040DA5D-750C-48C7-89B5-DACF69549DA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72B40F3C-D4FC-4055-BF67-30AAFE90B5B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EDFE8305-34BB-44D1-A6DD-3D1EFFE8FD2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90E18951-FDF1-445A-8F55-CB612B1E4C7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8931EA0B-3E41-4A1D-BE7B-5C175B784D0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53A79B69-8A6D-4A65-966F-2F868814A10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403F01D1-2D41-4FA1-991C-4334EB66CB2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4105F2FD-6DE7-4CB6-A678-399B51697A3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F152D131-E0AD-4CBC-889C-A4D72989F9A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9F8DAB15-863D-4376-8982-0B245204B3E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678CEFF7-110B-4BC8-97E0-0DA37B34675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ED432747-F78F-4C00-A1AE-C33FA5B8E2CD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CA48455C-91A2-4CAA-A57B-ED26D12A6C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787EFC1C-4667-4AF8-9811-2CE2769802B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9CD6F4CA-8C6A-41D1-B259-702DDB4DDAE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F286E7A1-1CCF-4EB9-8E48-9CB9E336062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8C823144-567E-45D0-B99D-FF76DBF5460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789ED03C-1627-474D-83CE-07645D1FA28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22991FE4-A62A-40B5-9F09-0E6FAD93806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A4AF65CF-B122-40CE-A574-521F0CBAAFF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C7E43F18-1F44-483F-A95B-5E857B9D451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CED1FF9F-5459-432E-8201-0F0CAA9FC76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D09AD1F9-15FC-4791-941D-98A78292A40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899BCEFD-F133-4FEC-9C5C-A8638D17D29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F318904D-51BB-498D-8FB3-1444170BC20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A26A8C90-5C61-43A5-BED0-D33958DEBB68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396BBF1E-56AD-4614-9C6F-4D1CC467B00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A0D3F7BC-4197-4BF3-813C-589270D1454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2A5BCD51-BECD-4DF0-8F88-CD4E952A869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99A0DB13-F56D-451B-AA35-5C13DFB31B4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A6F8CC08-12DA-445C-AA7B-471C497E6D4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030D0F26-4772-4AD5-BDFC-0AEF17187A3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BC2E2EFC-DC4A-49E7-A19F-F5FDDF3F460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ABBD4BF5-157A-4F98-9732-A2366E0EC5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AB3EC1F5-4E73-43B5-890B-97FDC9DB045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0ECE4EF8-0F4A-41D9-A004-80982B257E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DD9C733C-5EA7-444A-AE80-3A21D02DFDA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8667B149-AE2F-4686-9AC0-7ECD6EFEEBE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55D0D5E7-343F-475A-BD68-368080408B3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0A7D6770-544E-45B9-B55A-7954437CCF7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3C0B297C-4EEF-4D05-B681-BF4825AD3BB1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E037F4EF-5D27-490F-8C70-ED35E6CA92C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E77EAAD8-E9A1-4C83-AEFB-4A298E50B0A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BCA736A2-3AE4-4307-9B1B-74708B2D6DB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29A21B52-F364-40C3-9AC1-FB993B40FE7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2C4649F7-05CA-42FE-89E7-07D25D4FADF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9BD05744-CD4E-4BC2-B19D-1C0EB0AA7F5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B3E1328A-38F8-4365-BF0C-BB7BC1732E0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24CDB3C4-4AF4-416B-A797-DCAD88CC1DA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034DD0C9-CA84-477C-A03B-6F6A0D4D082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44A23EB8-5234-45D8-9254-8986B663AA2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94B34C87-8955-4F7A-8226-AB39926232D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F8F7694D-09AD-4847-85A0-9EB684E071C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119C6B34-081D-49CD-895A-2C8CBD66643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1B742F62-1A17-4723-8D66-C0EC5D2A583F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A9BED429-9C05-4D78-B249-87B650D71F0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125B2BF5-D913-4FA5-9D6E-4AC5CA116C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AC8BAF5D-F7E4-43DC-987B-EF58E739E8F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E2A9CCD9-1968-46F6-8965-65498CD23F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952B42B5-5A7E-4A3D-9D3D-6456710ADC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9312090D-E12C-48B8-AB93-75977C1B46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F479F30D-C256-4C1F-82B2-E8A107337FA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10218DCE-75F0-4CF5-A5C5-15DDC09CAB4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48742BAB-BB28-4315-976E-51D57A882D5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4A964C3B-F501-44BA-84E0-D29A96B0145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4B8E95AD-ECB7-4479-B95F-07B54BC620C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7579F76B-7EFD-4AC6-810E-FAD6786AD2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8763944C-DADE-4F51-A23B-4995A8268FC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8517AF95-D198-4C55-BFCD-3DB4DAAA0D6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7D4F687B-F277-4E25-B872-F201F345011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2D3880DC-DC59-4FC1-9432-0F1F370D43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FA209ED0-13E5-4BDB-B0C1-6EEC3EB4843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9F9814B4-228C-4316-8470-334501CBBBB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472F362F-86F1-4A30-9BCD-5A2E67F915F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EE4912CC-F542-426C-8106-C93C06CAC7A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EA60A3C0-B9DF-4999-BCF6-6FE225BE2F1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E04E1045-8149-486E-8801-3DAA37325AB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0E1222A0-2E01-419B-84B8-E611F065422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75D9B9B5-C801-4A34-8400-134986D6DA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AB6C42C2-5ED5-48C7-ABBC-8CEFA8D373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6E712287-25D4-4E5B-8112-F6801421C74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E5DA952E-498B-4A41-8A61-0BA3DB54C31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FFACA128-2B80-4881-A05C-6D36068DDA9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DFEBB88E-F768-4749-815C-0D682EC3A09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4CE09099-AF05-43B3-AF62-2509D272CA5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A4B169AE-D5A7-4F4A-9769-6B9CB90B32A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63B7A982-CBE6-4257-96CC-E1097DEBA7F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101FEEEB-6290-48C1-B25E-CFCCBC8A49D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18148A7E-D538-423D-8A44-11543046900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25FD048E-1209-408D-A980-D35F31585F0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383987DF-7BC5-4A4A-B64E-67E5A1A98CF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088700B8-4FD6-4E38-AFB0-0F08E10892D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70594F67-659B-465D-AAF8-F47CD3CC6E7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431D1D4A-652D-483B-AE3B-64EBD9FBAE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51189695-49B3-405D-AE68-A4010FE8789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19E3CF2D-518B-4B29-A856-569BEBC2CB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9C764545-A5CD-416C-A0EC-DD7AE42794C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A3E6EFC9-E5B5-435B-B357-80259A17A7F8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389246B8-1AD5-423D-BD00-74A7ED2991A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A3349D29-6F4D-405A-9715-0632431941C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7401A45D-9372-4822-A047-DAC116D4BE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6BF9347B-D27B-4875-A454-14402D7F05A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D2C37F0A-692D-41DC-8A57-F18D2235CD6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547DDB20-A872-4283-96A8-1416025B013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06B74721-1BD1-4C79-AB5D-970EBD8F45D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978B617C-8E56-40AC-8B02-F2EA705E2CF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682D4ECC-7ABA-4790-B0F3-AC8EEB949D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D3B6FA88-C0E4-491B-BE21-0541CEEA42B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BB9114DA-52D1-462B-A145-CCF7BC0CA3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91C009CC-54F0-4F58-B261-6E0EB5BB2F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E0A61272-864C-4348-985E-43745B4A235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81C058FE-1A6B-4391-90D1-F89D2B71F72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9B1CF39C-E293-4D30-AFE8-C852EC554CE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141D00A3-AE42-45BE-83E8-05EC27F4984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49E84B86-C6E7-435D-81AB-7F758F7FB7D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32DE1D64-A3AB-4407-907F-3E69BDA6B15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B7038814-35FC-401C-8F9E-19919013FE9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2C15834C-3AF4-40E6-A6D1-C2319E9C361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EA723E88-580A-4A4E-8076-2ADD55854D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D27AB39A-3832-4F49-9634-DA31E302DCF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15115CEF-53A9-488C-B436-A867D5A5B3E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0A4236A0-4DCE-417D-907D-085F6A8BB5D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22BD1331-581A-4F05-97F9-3B7B3309B69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4E2033E3-B29B-4D48-B504-F133352FD77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9B66A7B3-FFA2-4096-AA1E-EE9EA6CEC48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84145FAE-F885-45ED-BA54-40128FA2CD60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94BAB1DA-8BAA-468B-9FC7-4B7A904669C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AFAFBEA0-0C48-42FE-B7AF-E2B3F750C45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E1F3658A-55F3-4FFD-A08A-D6AD5387FDE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13D9239E-D716-41A3-8DE4-64593DB0CDE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4AF2DD9D-8A4B-43FD-8FAD-23CE1A7F79B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5459A063-1540-436B-B372-3D092B9818C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45747BBB-823F-4B4C-A06D-0221C56094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1C466ECA-EC30-47B8-80EA-89A7CE369D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9D9BE95B-9F9A-4F08-B129-6041B4BAA3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54B00989-7FD6-4586-BAA6-A00E76895C2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01459D8C-69D2-447D-960A-FEF6C84D00F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E2571026-6F7B-4E8F-945D-BDFFDF1690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644F577D-F096-4D83-9A78-C5C70D8220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7546320D-BB14-49D9-BFC6-09BC1D1763B7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E65DE7FF-D1BC-45FE-A339-D417AED5D8D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7EB41E4C-2C1D-4890-8DBA-725C3884B85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9B7F4CA6-EEC3-49D3-84CE-32D2DDE6C9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925280F1-B737-4574-B614-D6CBA901B52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6FA17502-7A36-4803-9425-3B996D829A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E910DEE8-3A47-4E68-BE48-13928BF37B3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BA5C6BC0-FC02-4334-AB4D-9FF1A466709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A0759F09-49E8-4C64-991C-E2F249A05F0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CCCE4F6E-7BCF-4267-83AB-C2D8020C74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166FF0B1-86F5-41F3-B326-F253AFE46B2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108B640D-4C65-4302-98AE-0B08BE077E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4AAE3EFE-9D6D-4CAE-8E89-D93BA0EB97C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B69A8EEF-F79C-4B30-9B4B-6A9A0451BE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DC6FFD01-B03C-45BC-B6E2-ECE592FB348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3ED93D28-D20F-4380-BF80-7B81B30EC814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DD3F85FB-5F36-4EF6-A976-B902C5F4A63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184763CA-D3C1-41C0-ACB1-BDE0F6763B1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44DF4BC7-0068-43AA-9535-1EB3BF34FF7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BB523C67-37A5-4E7A-B5AE-22022EED963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6FF153D5-4C6F-46B5-B9EB-5A9FD73C8C4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1A39B2E6-E37E-4164-A85F-C34B251050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9AE5D4DF-3C79-4017-A806-51FC2B063EC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B413AEEA-1E4E-4923-8B8F-C13BB102E5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2DB5B202-1041-4291-85BB-18B6B508615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A46FAD53-F67E-4AFF-9ABE-AAA56EDFEC9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5DCBE36A-B253-4AE7-9A83-2AC929A2BAD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FB190E83-6526-412A-8391-10A0937423E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A7BCBE9C-C737-47EC-8ECC-D543ED121F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345C0FE4-3F86-46D9-87BE-206BA8DADD11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617C242F-205C-4F52-AA58-8514C3B4571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9B771E86-A740-4A92-881E-BB0830BADC0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DEC83184-BEE5-4064-9CEB-C32FCFFC718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0E726DDA-06FD-47F3-8679-72CE053F090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07350F83-52D1-4B0E-8B1A-1BF3B550C6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0AF120CD-4EC6-4CF5-A4E0-7CF3920981D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77E1CDA9-073D-4F04-AAAB-665BBF1884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27FE99A0-F73E-4420-A06D-F27FC3DFD9C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5267CFA1-8B6A-44BE-BC70-6F5138AB069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6414A138-1ACC-42E0-B629-9DB5057874E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62352670-3A26-49BB-8811-3CD5632118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1967CC77-2B07-4793-AD3C-8B0C2CFB7A5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EE39A101-BBF6-4B5F-B837-193CE134AF0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8234EC9B-3C18-4438-BE8B-4BA089ED73E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0D532B87-D1F9-453D-BAD2-8A033E7BB33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8F8BD424-D96C-4471-90F4-29ECCEFD69A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4D4687B9-5280-4A37-AABE-B9408650048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7AD7F0FF-B5F2-4C1D-88E3-C44596110F9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3DD5C2C1-A20B-498C-A1E1-7E923C9319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A4CE06F5-3EFD-48A0-BA65-B94B6FB6AB1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2A89DA6D-AE8D-425B-AC3F-1AB74B04A2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99915FD3-DA8D-4E28-A356-DAA8CFC6D51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4F525D3B-546E-432C-9042-4BBDE389FF7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7EBD37EE-A667-4C1B-B9AF-1FF94DD9152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8F548E79-EA5F-4FB3-B880-D1955B8427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8E4FE597-807E-46C1-81E2-67CD36A69FB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B12FF443-5DDD-4582-B86E-B991D430FD5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838FFE86-326C-459B-8CA9-1AB246CE03D3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ABBCB571-039D-487F-B92A-0F86695D8C3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052E5AB6-AC8A-4E66-B796-15B05F9B93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4CCB0AE7-FCCF-4F4D-9FBF-4E01672F5C6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1DF29DD6-B589-43D5-838F-4E911691647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C97817A7-407B-4548-BD39-466F007FC5E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F9CAEBBD-4776-4A90-9169-C722902A0DB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E8FB8013-15D9-45F1-9AD8-ED18E2B0D27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9575D7E4-4D28-45DA-ACB0-34197C99D2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708BA1A2-C96B-47F7-B5B2-98E7DBE816B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B7A2E7C7-2267-4A91-86AE-5836260994C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DACBD876-F207-4C8E-8769-3007AF20971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1C96AE31-74E4-41AA-A997-A7BDEA161C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04CE489A-40A5-4753-819E-D83F73D0AE2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0E5C77D6-9E39-4974-807E-FEC849D333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0E7E80C7-E590-4147-B78C-53FF7D209B8B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17BC8A8F-B91E-4FF0-98C7-5E4179CAAAD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C295DD91-AA4F-4CEB-BC21-4A3A62DF1DD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31282362-8A22-4475-80F9-869D2515235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0824B3A2-F173-48EB-9E14-0264B88D1CE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1422733F-A03E-4331-A128-A51DA3D74CC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F3825EC4-C587-4410-9D2D-741FE1AAE9C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21A0D719-DC9D-4FF2-97D4-F595AAB0FF8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7799FADE-2959-4BCA-921E-19A7B581A7D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92417B61-A81E-40F2-B275-BC74F6499B3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22E99EC1-98E5-4482-9FD0-112B5A834EF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1032E9E7-B900-4E1E-A148-442B5EEC89F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C261644A-3BD2-42DE-BC5D-5046069982A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A29437FB-1710-461F-97FB-B71D355C206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4E8589B0-47EC-4B8A-9312-392F17AB9969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8D45F98D-916B-413A-A854-D58C862E08F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DBC624B8-E12D-40FF-82CF-898B9FCF21A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4BEDBB5F-9D6B-4484-8688-2D8CCD66CA9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E0D4E451-37D1-4754-BC49-C0226DB590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7FA32BEB-A9D0-4DA4-AE10-0D3CD1DB748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307093ED-B4CF-45FC-8B2A-760844D9CD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548EF3EE-AC5C-4BBF-AAB6-B4B1A12F000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B5234871-D80B-4649-95B6-796A60F769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47C5B992-CFC7-4CB5-94F6-F43AF06C60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DF024EE0-4467-43FE-A58D-BC3ADC192B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02B5E5CA-B515-4B62-AFEB-E310003B520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288AC205-2073-4BC3-B97B-E221C0F90F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06B1CA07-E008-4AED-A17F-07004F72C36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EF7064C2-B30E-4036-BDD2-5C08EF65842F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F3E63097-0EFB-4730-88BD-059292A747C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8D2C5E04-47FE-4EEC-B5F8-C382019670B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B1439930-5C7F-4D67-AA09-60DB7713E13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2F8E2108-CD05-4955-8B84-B0D569980D5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C2C3A7AB-C3C3-4002-BDBD-24D4FF39FCE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9172B5B1-F3AD-4A3E-8643-8771361F32E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80D0E9BF-D88C-4B86-B86F-BE7EA47BB7D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15EBEF3A-D20C-4C31-8384-977F8B8E6A3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B9FF5430-129F-45A2-AF83-F8BFC85E061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0C8AD8FE-E5F6-4209-AE0F-F5A145E73E6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10F5DFEF-D4A4-48FE-AD53-226E11E4620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638F2392-811D-41F0-826D-667AB9D0DC0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03A2EBED-591D-4733-8562-9E9E4F9B48A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EC0E2BA0-F98D-48DC-AC01-0013C3807881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68BEDC09-53E1-4268-BF15-C18D30C7D17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46CC4AB9-5C2B-49DB-8A13-D7CDDDDB05C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E20EE707-8140-4F07-B43F-D3702F18AD5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F9EB3190-4394-434F-90DA-4D15D864960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0B30FDCF-DC60-4BC8-BE77-8B8335F7DB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3D59A20F-A169-4E22-BEF4-201284FE4FF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C09987B3-F311-46E5-9EE9-DB61D3F3E41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0CFF35DE-879C-4ED8-83AC-8F82088CA2A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5B7A1BFC-7FE3-4994-BECB-578B5AC83B1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64F0D6AB-61DF-4B97-A630-28AEDE50544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2314C492-2C8B-4429-892E-BD3104E81A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6D9041C6-EEAD-4DBC-A58E-F43D55EDD19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7B24B5C7-2AAB-4869-AF5C-6F7C93545C6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6DFCEC56-DBF1-4FF0-8A80-52542E87611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4491763D-DB68-457D-BB49-1C853FF189C9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3F8AEC31-29EF-46A4-83EC-8DD5108C7A7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A99ED463-F79C-4634-8F85-E7B0C4C63F8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AD42DB33-1BB9-4811-ADD8-09B55557007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5419CE24-52AC-46C8-8025-7453EADF673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0AC3724D-8022-4A41-B1A4-5C248DC3E0F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1FEDA04A-434F-4A04-8EFE-D7F66C4A6C9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60790DB7-AA2A-4519-8E31-DE364231E13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57FA7D72-73E3-4DA1-A870-3A3780671A7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C2566BB2-D297-4630-8CBA-0B5F49C69C6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4C4B28B5-3ABF-4F1B-AF84-39C69C575ED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4120617F-F284-47ED-B27A-A8FE2DA1BB6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2642A957-61EB-435F-9A85-8E979B09FB7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9899CAB7-038C-4926-9EC1-803BECF9AEE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941DEB77-F484-4946-A8DD-E6CA71220F60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223E7AAF-CC80-4C5E-8064-6632A00F7BC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AF789105-5723-4153-A5A6-E1F95F6348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EE58D01B-E797-4204-98A1-52549312C82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83A8B226-D3B7-4C73-8560-3666E3CD1A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AF6ACD8E-D8A7-484A-86AB-DF5E7D04F3E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3F2DDC5E-5276-44E7-B4D0-D153F99A72E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6C895F26-2ECF-4FB0-A3CA-FFCC7B87AEA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8D569153-EE42-4411-B2B4-FA47DD2A39E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33D4FAB0-9BAF-4F14-845E-E32836856EF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93D2CC1E-D95A-4E53-9AA4-01F61F68BF1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CF9F9244-82BC-4517-BE70-C3AAB005578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A27BD86C-281D-41C0-9C14-9C227CF14E2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C119ACD5-8090-429F-9AD3-9017DFBE2C8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F7E1B978-8118-4B34-8753-876012FC319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C13FC355-1A13-4FFE-B583-71A778BBED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DB217B71-FB70-440D-80F9-797F4BAD710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044968DF-CD46-4EC7-B19E-BF9EE9B5BD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552CCEC8-59F3-440B-A921-BB32AA3296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B03273DA-4AE2-48FF-9995-B7A69D00966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A2E90AA5-3910-422E-A4C7-08E967DA558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4C1ED0C9-3433-49B7-B21E-BD30BB1EE5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2B83A80B-CD92-46C4-BCA3-677736C40F4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33516E33-EC39-45D4-AC24-C0A63661487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E53F80A0-65B2-4A4D-B991-B5E09F1D33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AE0F2F9B-73F6-42C6-BB62-ABAAEB9C4CC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66EBEE92-9AFC-4E14-B894-0A367F805E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024C7FB5-E324-4546-A135-A0ADC00A64F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A9ADACFB-ADD9-4244-AA66-4405007A369A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155F0064-9698-4A97-90C5-25FE3819AA9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EE0270CC-70BE-441D-A864-F572D29A0C9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911D5B78-E14C-48AB-942F-F889DCEC4A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8BCBC416-5B2C-437D-A6BC-302F3D6548E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32B01757-7BC6-4AB4-BE9E-F5B4445558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C0420759-4287-4A0D-8907-BDCA512F4FC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657369B5-CE58-4BD8-90E1-6BF0EEC36DC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D1BB943C-34E9-4522-A9D8-8862D09E5C5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6FA79F93-9E5B-4559-A593-62C8AE31E34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901260E3-5690-43E5-AE75-EE8551258E2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A7E9697C-E06E-4FBD-B731-F78333C26C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86DFC34B-A605-405C-BD09-2AB376F5A04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A315B4FB-8B5B-4E46-AC5E-2D237A4F527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FEE26300-73E6-435D-9B66-75A644A5B0F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E4F89905-815C-4994-A9F0-E1FB0DB6CD26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8EA4860F-1FD1-4854-8ED7-60A6EA0D0FA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C846E850-EEC7-4D61-84D8-86A612151DD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98287A72-FC8F-44CE-9593-4A96D6F69B0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A8B0CDEA-8E3E-41D8-997F-3796034D679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7C14FC74-E744-4271-B1D8-5FF73428D08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1F3AA81E-FE29-4528-9FB0-DBB3FA26C83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1A058F89-040E-427C-866C-FFCF1E14A60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21465C9C-D527-4680-B9B7-0B3CF106985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DF4043B6-DA22-4825-9BD8-86138C33773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6D0DC4D3-10B4-4810-B1B0-71E110EBE6C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93C20313-B4AF-451C-90E5-58256C3190C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DA6D214E-5DDB-42AA-8D13-ED1EDBBEDA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4B32855D-058C-4CE5-B767-741CBF196DA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244FCDBE-1045-46CE-88C6-376E76C700B9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1C6B0BA4-5DD9-40A5-AE7E-9458C9A35A6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83E177AC-78AD-4459-BAD9-7C6C8BA62B9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3F67A5D4-2880-4F1B-9736-276A63828D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B60BD76B-87EC-4162-B52C-C7AE6AF5403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300A15C0-8EE0-4ED4-B179-5419C67232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15D8F657-3341-44C0-8C3C-8A2324D0F49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E5796F21-8595-43E1-BC87-66ED057A71E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45C16F32-EA12-4FDD-AEBD-8789402D38F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DAD1ACFF-AFB3-43AB-A13E-BCF0355FB0B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239C4553-41F2-4765-B0C6-779A0A87797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4C4F1F56-89F0-491D-AD39-EF7BA235B06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939CE5A5-103D-4DDD-BB93-EA2295865E4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A82C9E3F-D0DF-4227-883C-B0EEF18722C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CDEEB047-6476-4CC0-B6B9-29D7EB2B877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E81232DB-C342-410B-8139-7B844D3B84C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0C1675D6-E21B-4183-8291-B1D391061FA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49C2B3FD-1747-4701-9D0F-6EB34A773EC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BDD93D1D-476B-47E0-8FA4-2FA29478EE2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AA4AC9A7-FBB7-4A5E-9D36-4937D0410E2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8232C98D-D1FC-4457-BDA0-9426F9A8FA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CBCA0737-6561-4D94-B761-9EE0D188CC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1AF6106C-166F-4A7F-A146-8710EA7C67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3A221167-6E16-4FAB-ABC3-8C8A8AC786F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0142DBDF-E65D-414D-8239-32EBCC69D04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AD9A101D-7C34-4088-8F9D-4D3687E9AF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3A2507B7-AE0F-4CC3-951B-D9A03C16FF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AED383CA-8415-4A43-9C95-2CAD500B72D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A6A1A05F-79DF-4D42-81C4-FCCF94A57247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0382D5DB-590E-4752-8A2B-9F0665B2B6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555AD97A-947A-451C-BA4F-05F9992E535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17CE9AD8-9EA1-47F0-8A48-714D851331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CFBCA919-4921-4642-8CB3-A845DA6C47D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634C826F-3258-481B-BA78-D5E90EC141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C37102C1-754F-4888-B78E-F3695EDBDF8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70F28123-C865-4FB8-97B5-A673D548A3A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269EA80D-92D8-4118-9EB2-6DA1A57A031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AC816D05-3FD8-477F-B4D9-436EEEDDDC6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24F2A752-BFD9-41BF-B36B-8E23FB5D97F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80B35342-CEBB-4228-9493-ABC72CECB3C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5B5590E1-F0D7-4585-B1A6-81B68C315E7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A570D6B5-A0FD-4863-8B9F-C91F716CE39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1F806472-F974-44C8-980B-B7CB8A60721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091A9B74-E1E2-4D24-BAD9-217105CBEC07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E274B859-0958-4F17-8E71-D914C854BE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A99E8BAE-45A1-4363-8C10-47AC9BC3B1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8E93FC56-7DC8-41AB-90C1-A57BAAC39FB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F4C6017B-372A-4F41-A9F0-546CAA6E64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25700F75-2AAF-475E-9ACC-E8C9015466E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BF99875B-6CA5-4D5B-A578-E788F301AC4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D873D489-6AB4-42D4-A74D-4CD8816810A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A8C8B2B7-96D7-4061-8CC9-967A9CE4977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18D3BC14-34A3-41BF-AC90-D54DA238DEB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D693815C-A23D-4936-A1ED-5AC3F50C031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73C9C755-8B1B-4A6F-84C0-8740E887AD0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EEA12013-F2B4-4239-BD8B-94B2FFBA070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152EAE92-6671-44D9-86AD-AC2F0B96642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FEAD2CCE-5304-4C68-B521-61E873FDDE7B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22D0CA35-6D36-4875-A802-691250C529D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9968CB75-1131-4CAA-AED3-CF690560ADA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233FB629-FE8E-48A7-8A20-0798053AB9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5FBD9DB4-17BD-4CAE-9839-EB0BD9FA9E2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6F01DE9B-9172-4749-85A5-354DE3EDBBC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F25BA8E7-3A86-412D-A394-B756F214AA0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00CD6912-5E25-426C-9FF7-8ECA2CAA6F7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CCF2E41A-C9AE-4EE0-82A9-5CCA3D1344B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AFD5DEB8-CE74-4322-8394-64EF316EC00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0E0DAF89-6D7B-4770-8078-8E3D8D9AEE6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C605067A-697C-4922-88DC-A4C8E9BC57E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EAC91EBB-4F5E-4205-B4B1-1B3EF4B5E7B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443DEE75-D6BE-4DB3-A02B-2BBA00FCAB7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BAD31970-08BA-4AB1-BD81-B19F2020337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742D4433-DF07-4DE7-98F6-65C315DF605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2C983186-1702-4F08-9605-70E80477C29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7B6ED60E-4BB7-4BF1-B33D-2B5CA8FA87E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65109794-083A-4F11-AADC-2DB371DDCB7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9637CB52-0313-454A-9CA7-50E12130852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D56C848A-231F-4569-A27D-91ED15BD03C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DF6E97F9-625E-45D6-AB35-CBC7C988D0F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3EA9A8B5-D1BB-4E84-8F03-38B53B588E5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AAFC3BDA-E681-490F-AC05-B387BECEB4B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CDFC545C-7909-4798-B8E4-014B413D750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C02464AB-8550-4802-A22C-ADD7AECFD73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6CE73955-4D20-4FFC-B9C2-59B544F8047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0C3A8701-9184-4546-A349-BDCC56D7211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1B39443A-0A87-4F2A-8E1E-939FD0CCF8C8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4097A967-146D-4F03-91F9-96D34D1924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3C1F0DD8-39D4-4A2D-A79C-E91ABA5A70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70D6792A-1614-4775-A100-8D2E5C71651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9C552C9D-F354-4EBD-8966-B6449E3D144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6D22720F-6CF2-4476-B7CE-CE5D6C53F86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6E164749-9770-4FBC-B157-12F98C1641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013B0D94-DB86-4FE1-91D7-D4A7889025B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43DBF739-2064-44DC-AE60-62750907E4A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AB7F7CFE-9488-4F59-9C6A-B5D4DB7B92E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1A062070-C1C4-4CF7-862B-EF03AC218F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B610D879-C134-42C1-8D49-912191B474E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796F4494-383D-4BEC-A9F4-944F12DF8F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1A5728AB-0B54-4DCC-B6E2-8181100040D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46971866-0990-45F3-84CE-DCE85B04DC9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C2F160A0-894A-436C-A0A0-4FA323555FFE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6B7E8697-D541-4CF2-9825-A8F15CE6FA0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55C74AB3-835E-43C0-A591-6CC7DA80085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1F5379BF-2E23-41EA-92CE-AD09EE91081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7FD04A4E-BEDA-4E7D-B258-99FA58C13E8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698EC6E4-E77A-494F-9CD9-DDB7C5CF166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722168A2-95BC-43F9-A373-8E745798396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DA28496A-F5AA-4FA9-B987-9A80E711E43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BBDEB720-91CB-424B-B1DD-4BC30768460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BE8EC4BF-BA43-41E1-A09A-DF41A938930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459F0C7A-188E-442A-A1C1-DDD682DD242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0BFD2E23-8A27-4F25-A615-6748C2A6778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8CE3357B-4505-48E2-84F1-DCFEC70AA0B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7083E3C0-792F-4208-835F-C9261A1C47E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BF728E83-6A72-435C-9BC4-FCF8A8C7E547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DADFD020-5AE9-484D-839E-3E2D38FE9ED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8669273D-FE52-463D-A78C-529F2D887B7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8B907F01-303C-48A0-82DB-18DB46149A1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CE009B0E-9183-43BC-9F19-32C2E2293EE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FCBC16F4-C21F-40F8-AB10-E2DEF4BCED2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75813A4A-8620-4BE3-B7BE-88F7696C7EE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27544FDA-3C10-449A-A886-3DA45E3372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D2531272-7FB7-4536-9222-15C128641B4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1FDEBC25-D0CE-4615-82D7-E4DA0230005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77CBADA2-73C4-4F37-8AD2-CBA246ED70F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00E36639-B374-4442-AE3A-F90CF59B472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5C712E0A-6300-4614-A200-17A592007C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6168D3DF-BC30-4666-B075-D9137E5AED8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1A0051FD-9844-465D-B97E-1108CCFC0C67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AC9A06BC-35AA-4DB5-A4D8-4A66CAF00B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0F0085A9-CEFA-4692-9835-C3823FA336E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899A3D00-A21B-48A9-8AFD-91F247BCBC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7C821D81-6A6D-4DA1-9CF3-A672793BB16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C168E820-8878-48C3-B6B7-3F895E9F12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F18FC4B3-2B22-402E-AB8B-633E082BAD3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948AFFB8-49A4-441E-9852-2D04A9534D8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FE1FE18C-4E8D-490C-8B5B-BBCE997D9B8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A1C83365-20A2-483A-8068-3D2BECB3891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881FA02F-7314-4BF8-97AC-4F5CFBD232F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1B21A4AA-AD72-4773-A5A2-BD328FD001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42954E84-2543-4A28-BAD9-FEAA7238DAF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312B6387-40C1-447A-8681-81D4568E018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06EC8DB0-CCAA-40E5-A7D8-D25DC58982DB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E35CF1BB-CFB3-421B-864B-20F741AFC8D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1BDE317A-C13E-4C34-BD33-503CD252CC7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3F293392-7F9B-4AAF-AD48-C9C6FE311F7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6DB4AB9F-19F4-49BC-B6A9-7ADAF3D2EE4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3C0ADDAC-AC9A-4464-9555-C02AEE08A41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F7E4A7C8-8BB0-44C2-8188-7E407934274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7F03DF84-6A33-49CD-A976-9D8B932222F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6E5DF416-4D51-414E-B1D7-784901609C0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CF6AF305-6CB6-48B8-8CA9-D17B3CD50F6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35973F43-94D6-4B11-A19F-BC2947F3467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D44D9665-7219-461B-A62F-EF18A457550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E20396FF-87CA-40EC-87B4-85471F9EA4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6D0E0460-89BB-4BF2-A500-79D79E96D93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4E8DB130-17C5-4B21-9E20-5831E10329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262FC707-A8F7-491E-B03D-DBE2F63D245F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008F8E88-B317-40B5-AC8D-8654C51E445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4C74F6D3-7B12-46BB-86CA-673AB76231C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A1266E86-876A-48BE-A69D-881CC760385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9338EE28-56CD-4E09-9138-ADE040A13F0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767847C5-83B8-4DD8-BAF2-7C41A30B3A0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B3C26E4A-44EB-4799-A951-C014B3FC6F2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0AF428DB-74C5-4FF8-AB6F-89427FC27BC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DC9F6913-F227-4B26-95AB-84DD850D9CF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85F97527-2B92-43AE-8B7B-BF54E3FCDF1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9C90C20D-C960-496B-A409-3C542359303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B5D8E219-C6A2-4D13-B30C-34522840991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CA49C4B9-D1DD-4B49-BB13-21062A823A7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2E887FAF-05B7-4026-88EC-0199CCDA936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72293D59-624B-499D-8EEF-33FD6AF00755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A7164A2A-15E1-4DDF-ABF1-CB3668A2F5F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7B30BECE-0B4F-46C5-807D-5CCEBED594F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0B4BDC11-A3D1-4935-ADEF-C9A3407CFB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BC403A1D-137B-49A6-890E-BB4393608E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BE2098E6-F37C-4ACA-9AFC-1896F5FD642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D6DFC80A-475E-4503-A3FF-D50A0C4D67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D5A7E43A-7FC6-48A7-A06A-97130177CF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89A7B63E-9D3B-4121-BA3B-D69C073CC49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13030CEC-036A-48D5-A17C-16D53FF8CC8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63D3DE80-F461-44AE-8127-6A0EDE08340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D26309CA-7856-4F3B-AF2F-18F7AB609E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3F321CBD-C6B2-4564-9A66-512C3EB190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58348D9E-E92D-4C89-B15F-6EC57941E5E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95A198D2-163D-4728-9A14-30298BBCEA8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372C9DA6-9643-4130-822C-E8EBEFF28AF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AC545707-CD5A-456B-B66E-F8366A1EFC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E98EA69B-6EF8-4AAE-B18A-51B2CDABCF8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C3635A75-8FA5-4935-A5B1-C203607B7C2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8B83D422-B3A9-4F71-BC2B-A6266823E34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4A45BAC8-417D-4411-AFAB-E5769861CDB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8204CB1F-C6D4-4955-BBCA-3D980ECB234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E8F40F6E-C0ED-427D-B305-90089214BE9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A05A114B-5554-4E19-BF95-053924EFEE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205F0A3B-7B7E-43A6-B137-CEE9EDCC4F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4158CD19-1661-45E9-8388-8264A69C4B9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D9B6EBA0-443C-4C09-A4E3-91B43FD989F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AEEFCDD6-6842-4683-BDB4-BBD3866663E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73A2AA6A-5105-43DB-B081-0B87DFE0A24F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3D6F6151-2CD1-4C43-9915-E85DF4E178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FF67D89C-BEDA-4D47-A34B-D071D010E81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134DC31E-E156-4A90-B3AB-6E81739D1E2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CA900FF8-EB82-4351-9948-C8DCB063072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C9BCE80E-DFB1-4F92-8F2F-EB81D93B51B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A76298B7-D05A-4F95-88AD-721F2BC5C77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973461F3-0E1A-4461-B6BF-DCE87620E46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EAF71BA5-0D99-4A3F-8542-F43F2BDE5B3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DF8D6E50-301E-43F9-85A6-382166D8D40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43A85222-BE56-4E40-AD7D-714B5D32A8F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EAAB7C84-68EE-4F8F-A9D3-B31A5516D20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6269A75E-ED73-46A3-87AC-E61DEE8A6E3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9EF013BE-191C-4659-BD56-389F5CF3DD4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104A0914-EC6A-4036-8446-BE849813C13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41D987F4-22FF-4D11-A42A-ED0274D05CF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8946F57C-AF1C-402B-805D-A36DEDC0C80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61FAD2C6-A56B-47D7-A30A-A91F275A9B8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D9EBF7BD-9B24-4BFF-B56A-A2A2CC47B83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673F11D5-8957-4F7E-A17C-D3254679617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48C95E80-FA08-429B-863E-63AFDE52FA7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9FC8DF41-E1EC-49E5-926D-544C15E7A7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9E4FE57F-B772-4036-9940-73F9CBB8A8E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FB57EFFA-6535-4876-B3EF-50BBEAA6D1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9072C373-8A94-4F48-9B47-91276B3BD05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3E26B8FF-1A1F-4B6D-AFF5-990DD1F1DD6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9E5E81C1-30E3-4C9D-89E3-92311BC10D6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BA11EAAB-6634-490D-95D0-27FEBE87B4E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7D15E025-048B-4E4F-9A5A-F2A53A8F137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91C3A281-7AAD-4705-B77C-DA4F7D5908D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F3FAC37B-8AC3-42EB-A021-28B14B1F14F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7A812263-77BA-418E-A10C-CEDDB64844D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FA8DBA5B-C47D-4CBA-A828-193D2D54C71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51541106-664B-4AA4-B342-BBDB9647F44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29423E20-550C-4ADF-BFA7-87A83BCEEE9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D8F37C41-1653-4344-B68A-502A6C00E70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51054C0A-826A-4054-92A6-42377A131B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F4ABFC91-A768-45DC-BAEC-615DF488E14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E1B00558-F752-4469-8850-585D40EEF37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64970E0D-69E4-43D9-B68C-202A12E329F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B8327F9C-A94B-48B6-A5B9-21114FBFC60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F0EE097D-CAC2-4365-AA42-895E0AADC6E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AD02A777-AE60-48D9-BB7C-C1E55280C33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A219774D-5D67-4C6E-940F-4419210B0B99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50F7890D-9D98-4014-B686-45310937859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EAF34AAC-15F1-4755-BA6C-A7F5B45A74E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68F65025-9884-4227-ADD2-07D8D6B9C9A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45312153-90C6-4DC9-8DBC-9D4E7FEFA4C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D6E8613F-5743-47F3-A8F4-0756CA7BCFA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7A4B4847-2708-4FB7-92A6-558510F4D5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799033C8-E416-40ED-8F6C-D3728418E0F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35D2000F-A34C-4FB0-8BC9-39003FD1224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1190A2B8-06CF-4AE4-BD87-3E9E929604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878961B2-89C6-49C7-A87B-B21BB29233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24CE189F-A1A0-4595-812C-2ECFB1E8E10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A6F8720E-7814-4028-B139-665E251AD86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509F0C95-6F07-4886-812A-141F9245082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5F4929D6-6191-4308-9795-0F7B5C32C29C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129A2247-2BE3-4201-97A7-432612DC50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A8D28575-C3B1-4B8F-949F-650CCA4A80E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BD92C2E7-5F41-44B0-8331-07694C5939C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438F7896-A742-461E-9BB6-1469FA4AC42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AA33F391-6F91-4512-985D-CD322A940EC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14657E1D-98A1-42BB-A8C3-9880EA4E7B6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F5DCFF17-5356-4B49-8DF3-A0962EC566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7BA43AE8-B41E-4CEA-98FD-1A22393A179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3E7088B5-A670-4CCE-874D-1BD7DE46360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36B13CB8-A4DD-49EC-9549-FE8ADF61B13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135D9A73-B5E2-45CB-9378-D03E9E0BFED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7A83AAF0-4802-4E3A-8699-D410776CD1A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02DD0540-480D-4555-97C3-D5723634D7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7514D8BB-64F8-4231-B6FB-80892EF4ECB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69B6993C-62E3-4294-BD8B-38B62C1BAB0F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6BC30E6C-7DF2-40DF-9B23-FB67D4A0C2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52E2AFA6-4C48-43D4-89D5-D0B044E181D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0C36D012-A801-42A0-B58D-4BFE8055F9E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64F25366-D632-4170-97B4-638312EFF5A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6E30E45B-9B33-46EF-AAF6-3A6277F6E85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242402C7-0E34-42D5-B32C-52C4A07C1D9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9653DD4B-8EEC-4D82-99EF-A17CD7E7DC7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647D92B4-1740-4C1B-8534-384CCD80000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9E726668-8BAB-4B89-AD09-C99F3AA276B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7F5550E8-C5AB-4BAA-A135-7E71B3D8864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258E359C-A0DD-488F-9E08-305625C5FDC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AA49793D-4DD5-4147-95EA-5A8D98BB5B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E4E532A1-C7E4-43CE-A205-50C522B022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7F40C4DE-7918-4F28-A7D0-62987E1ECAC2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44843C68-E99F-442D-B492-1CCBCCAD952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B4CCE7D9-67B9-4E81-B68B-A5A7E179833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0BA2C9DE-7042-45D7-A1BB-F09E9B077E6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085B2407-A99E-47E4-8CF1-BD8E7EB0213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D9ADACCB-9D1E-4910-A0CD-9E7E6A7745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A350EF79-9BB4-4F3F-A3E3-2B4CD6AF8F0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A66548EF-97AB-4B0E-B415-CF2D5DC5566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E5CF9B8F-9223-4F8E-B510-075593B1247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86568259-DC41-455B-A62C-4748E70403B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24193F70-B7CE-496C-80C7-DC682E8C989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BB6227B5-1610-4F19-8E90-4E15333946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93B2B874-A3E6-49CC-B956-B73834D1BC1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A4AC4CF5-40F4-4BB2-830C-9255AECCE8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081B92E5-1F85-4D79-B2A3-53C5C94F18A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8B5B5BFA-6F77-4E61-8335-18BEB82986B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A8250576-671C-483D-9528-CA71E5C8E47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A12B333C-8498-4B23-B9A9-2FE356B7708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AD1E9889-3966-460C-8A86-A4F50556B07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023B8B8E-C87A-4D0E-A1B7-C0A3CA7DB3A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9016BD0F-F421-453A-9DF4-69896DCBF76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93456049-BCD5-4313-A980-4E423F4C069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1F673BE6-681D-4807-9753-9705CF6E899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882AEDA6-3969-4EB4-A392-265C06D2D9D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B5F944F7-713D-424C-A30F-D85DDE732DF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3FAF070C-F4B7-4151-8912-125C3B1D51A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3A54D930-0A27-4BD6-85E9-F90D11F9B8E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58308F56-6A41-4761-A85F-8361357D363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D0200E88-988A-4E31-B585-EF4FB724C53B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25F6EC36-123A-49CA-BFA4-71220D67BB0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95E260F8-47E4-479D-9C60-BC1CD4FFCB5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57D6AB17-5C9D-4F63-9A22-BFB15255CE3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926E6E96-66F8-4C65-8001-7DE7F5DA986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40264E2B-5601-4129-9411-C402B62D3F1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1AEB3263-24C8-4650-9BAC-0B233484397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08389793-6427-44C5-B924-EBC441557BF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4019716E-4086-4D4E-B1C8-0E601BD5AFF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ED994E87-681B-47B6-B6D0-5F29098927E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A18FD2DF-EEBA-4DF2-96B4-3789B9AB98E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6A7B75F5-FD63-46FE-8FB6-88C44B5D8A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23F81942-CF26-40DE-8BB3-54DCA6DBB4B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A2438FED-AD47-4B5C-8908-B0EFD49F20A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7D05654D-43DF-4692-BFF9-ECB6F487AD9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09AE5C18-3904-4AAD-BC3A-C06D754EB694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A7F26620-A07F-4982-97F9-68C41F0EA08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15C97A16-BE99-4CB1-9D07-5717FC9D2D0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A2538256-BFEC-4989-BCEE-E521332C2CB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BCC8129F-0578-4A30-8764-89F01158A50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1568BDDE-AEE7-45E5-BAA3-795C045CA9A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8C3F6D70-D4EC-4A51-8CBA-E3121B83EAD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C5F8D033-7990-4982-903D-AF5713B6FD5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5E7116FE-A6BC-41D3-963A-AF80EBF251D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9E108312-8109-4A2F-BF50-7C4D4E4AFFD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23D4CCC8-6CC2-44F6-A750-A82D74C8358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CE28C54A-89F6-451E-A14D-AC88A7C8534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80397211-FA23-413F-AB27-2E8C9F637AD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57E93DE3-60F7-4261-BD8E-130A1D6E1AB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19F8F172-2856-4670-8353-9F8511C05174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884A2FB2-69A9-42F6-9A86-8603CF10F7E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CD3CF1BB-2B3C-498B-8004-CDFDD89DDBC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B5D1473B-F74B-4EBC-BD06-F4C40981D20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47DD389A-CD52-4901-B58F-A1D29B50CE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C81EEA30-9F8E-47C3-9DE3-488F68BDA23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5F7A8F42-CB73-49E0-97DD-999EE667D3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AC66944B-E259-4E94-B912-FD02BF49528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E870154C-4638-4496-AF57-CEF74BE7FA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38A43EC0-2B8A-4360-840C-BAF3E24DF36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AF7C4880-B90B-456D-B760-D448D0F92D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71846058-12CC-4BCF-8C98-78670DD1E22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AD935F4D-F5C3-40EF-94E7-B3B4CDBFAA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40F774B5-26A7-40B7-AF6C-72960D1019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250E4241-B4D9-463D-AC54-D010EEA4993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9BC67CA6-7D99-430A-A1DE-F01DACCEC10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F3B6EB94-5327-4495-B9D4-BEBE5884806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7137D7DA-CEB5-4471-93DA-5897685A2BF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3226253D-C0F7-4C2A-A8BB-E293E232514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A66E2B3E-C438-419B-91AA-690B657D38C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A17A29B4-7ADD-4322-A9F1-0F0AB10B7A2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2E42E4F5-ACEA-4682-B58E-86551D2FFF6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0882AE03-1C40-4AA5-A44F-80385DA15B1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4B794466-8D75-498D-BA98-16961BB45B9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6C9DE8DE-F1EA-4DBB-AF92-D511028BF68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F147CC4D-666E-4F79-B74E-25A0F70412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E77542EA-DF4F-4810-99C6-5B8FF7E6387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6E945C46-5D32-4193-8CD8-26A05D6FCDA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6E783A8F-81D6-402A-BB75-A8FC0FF33412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2B1ECEBE-97A0-4E15-8029-3BDC4A947C8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FEAEF7EB-EB56-44BB-9BFD-2FC4037E43A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47293B71-8934-4FA2-A75A-55312DA0BA1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27F9BA59-4702-4795-97B7-3D61C95304A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A4B60175-CC76-47A9-9EDF-D8F4078DB56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D5272F31-8916-43FF-A948-C59A8F29A48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B1E1622F-8A68-4DA3-A0A1-3860D5191FC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A517EA78-895E-4EB8-8355-4C4E2A16A6E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82F4E384-8B4D-451D-9310-EF96F456AF4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0CCF7AC2-D554-45C0-996C-0B913A31008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9BE312C3-BBAB-429F-85DB-0725975D798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F0DE7B7B-4BAF-4C8D-8019-6DB925C54E9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F183C90C-A46A-49E0-BD45-BCD54A61481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E0F31759-6674-4AB4-BCF4-55A1316FE3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8366FC8F-C37E-4C12-87B3-114C1240E86F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3EF8BBC6-1803-4F03-B280-06F23E7E06D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55262AB6-2081-4AA8-8955-1A51EAFF979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D5E96520-49C7-47E7-810A-680312C6F75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74C7E27B-B4EA-4A37-8C96-138082B2665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4BACFF67-6E0B-4D19-9DA2-F9A08E0F1B8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E687F531-8D9E-438B-BAF2-BAFCA2853B6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851AB23A-A23A-4837-94C1-9B996CAA574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0D725544-44CE-4B3D-9E6B-FB6E108514B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16B433C4-6B78-47F4-8885-66F3823B014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D6D7B003-72DF-476E-AD27-AD5C9C5E99D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70236E5B-C6A5-4725-9FEF-4E80173C9A6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8B101C5E-2D96-4740-8A41-333D8F64071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DC99D59A-48F8-4390-A654-86F1B78C4B3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A34F95CF-5132-459A-91C2-7E2683B21AF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116A26E3-7292-4609-92E6-05686FFA4AD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169BC370-C0BD-4063-9AF6-A1835C735F9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6A17A6FB-F601-4569-8541-FBD6F3F7CA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127C04FB-A85A-416C-A2FF-D480E86632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4503C0E0-12A3-4ED6-88BC-ED4D1C79EBD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FE019985-674E-4CED-BEAA-9C0A0FD5A5B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C91817EC-11A6-42C6-B05A-87B2D57BD59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973F19F1-D2DC-4D21-B893-58197DAD4C2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B0C423AD-CB67-4270-B03F-162068A684D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600B969A-D506-41B8-B01C-56DFD5C689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9AB8F59F-39E6-4AAA-9E82-B97F4C965BB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39CE736C-5596-4A88-AC9E-8DA374FABF6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13D5E1C8-75FA-454A-BD61-B05E4B478B6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2BDF2DC2-4CE7-4673-B610-E2E0B39D40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26EFC4E7-899D-465F-AF77-F981BB1287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E200E6C8-60F2-496A-9618-48DFC3A9CF8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11CE5ED9-72F5-4302-AE25-DDCF43C45E1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E00D7F2A-82C4-4E1D-9478-71A3161FCBA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A5EE6D06-7A08-4A5E-BC93-CB5D6BAEAED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680499D0-E17F-47CC-B9EA-873522ED81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9FB61C5F-973B-4421-93EA-58D393DEAF3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39AC1C3D-3EB2-4361-9A7A-BF676561FD6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23B121E0-58C8-4610-A0BD-E0EDB67BC27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F73C363F-13EE-4011-9DBD-FCBA3714147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2287B03D-0935-48F4-A1DE-CC3B806C134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7794D884-F0E5-4A8F-9B87-03428FCDCC1F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1BECF76D-C9EC-4CFC-A7FD-5DCC1906167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7318FFE4-1CE6-4EB1-A0C2-31556EC8427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92942471-BC07-4EDD-B979-1FF8432711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47A7599D-9F23-4412-A835-F55A9A9365F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0530C808-6C84-489A-8CAD-A9B1D9762D5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E748BF54-F0B2-47A0-A37A-D3A959B8F63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30490F6E-DA38-4463-BC00-A05F1557C4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2D3B0290-8AEF-4C47-B4B1-B18C733698E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DA15BB65-5A22-4AD3-8287-726263C20D6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FB469959-BDB6-46EB-8A6D-99ACEB77D8B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FABA6FA5-E7BC-4A15-A7A0-950CEBACC7A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039EFA1A-3409-40AE-9435-1E3ABBAE395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37EA5A6E-80A4-46D6-8C92-E77A12943E3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476ADAEB-C968-48ED-A824-D370F8AE508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99FE1CB0-9BFD-4C2B-A6F7-691D325685DE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A5D6C239-4A2B-473E-9E61-EC006AD0D1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31990484-5301-4687-A0EB-462134F2CB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4819980B-11F6-4322-9B0B-346544941B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F268F89A-19BC-4363-980A-68099CC5C3D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DBFE215D-F893-49DE-8223-D66A6B57DB9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0A45F00A-1372-4030-BCED-8F379BD6ADE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F07395B4-7B2C-4797-895E-BD03C81365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84A855BC-0E1D-4A3E-9647-B4124AF1873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E3C2354A-A74A-4602-A689-7227182A3F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E55504A9-D0BE-4D5E-9335-0EEA1A79577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0DB26CFC-6B98-4F8C-B64C-A1383DDB017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76F2A18C-A896-4224-A35F-2218E5C17BD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81487076-29EC-440F-B0A6-66B377F214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307F986A-43B1-4FBC-B94B-674B35AEAAE6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8DABFE96-8376-405F-BB3C-4E05741CE33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02F633A1-76F5-499E-A22B-AD5835060A4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E6A5A124-0E9F-42AC-A0FC-EA9593D5AD1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5AAE828B-1EE0-492F-925D-2F6FDF15B54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957C0CCA-6E35-42BD-AADB-63CA1388ADE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450F51EF-AE59-4C1D-B7D0-BB538E0B1CE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BE95733F-C45A-4F8D-B16C-49E11D1822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8245C6E6-5A2C-4B19-BC2D-7E49F39B8B1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B379DF7C-F525-4D43-B467-ACB7F56DCE3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D98691AE-B5FD-41BD-931F-BE6F2216335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DFC0D059-1F51-4C75-9B78-116BA93C1C2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91EB3793-6369-4539-8F89-51BF9BD2ED2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E5397E90-2359-4E60-B03E-EA6D6D1B08F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60E7EC11-C6DF-4EA0-BF34-024CF2D414FB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0E8A03EA-0DA3-4ACD-BC28-3A4B2145529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865CC857-8016-4128-8457-67835C5886F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7B28892B-0B56-49B2-B1D9-0C8B6AA645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4BA5683E-F21F-4F4F-A675-11EB5ADE23B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47371714-B5EE-4A14-88CD-439B865F904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6FF27417-CE6E-4D02-ADBA-D7A4327B47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6C95B621-20E3-4514-8742-5E04D34373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4713CD1C-88D6-471B-9492-C32319E902B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553232D8-C22D-4570-8603-74A6F88E21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40159E05-2B54-4F91-B078-44E18C31192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57BE82C3-26C7-4D06-999C-0E313E5795B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0FF91177-72E5-4EAF-A5A4-60C4E188D7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F1FF0FF4-E21A-4084-9460-655FE47C32C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B07DD18D-4E7F-4551-9198-3AA21CA32372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9ED64CE1-29F6-45DC-9CED-D4D770F4192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2AD31C75-AD80-4D90-95BE-4227163969E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BCFC7EE8-AFC1-42F4-8A8B-415801D6DF5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75907B21-1504-4AD5-B71C-7450211E242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C7CE1B64-85BE-452D-BFEB-8DDCBD9BB9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47F2DDF6-E070-4BC4-B498-D4627649733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E180853B-8A9F-44D1-9AB0-336A597D753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F5077CD3-D4CE-4A40-8F2E-0EDFD380F59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1D572478-E4E4-4D86-8117-C7E1DB4746E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B00881D7-D55F-460F-9D46-6CDCEA52BD5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E57A5725-A65A-42F8-A8E0-524509335EF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81C804FE-2241-467C-829C-98A5EAB34A4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12D6751F-282B-4F3D-BDA2-D062D30035F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41A31818-B273-4758-9F1E-F6B3CAA3FB2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83FD9C58-B8E9-4986-A39F-7DE8F2BD1163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087397B7-BC26-4137-BB32-D6336246F7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5844A05E-6737-4E5B-9CFE-C261AAD4E67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F633CF02-E243-47A9-A957-C385066B500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FB723DF9-3510-4185-88C5-FBD326C864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9A7281CC-628E-4B07-A493-AADCB6AA1C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84F409CD-8A8A-4F80-B9C2-EBC34796221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DEA452D2-FE8B-4852-A37E-7DADEDCADA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DA422FE9-6472-473B-8FF2-8AB465E277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02B8CC18-54F0-4278-A01F-B419BDF675C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0B1D6167-DA19-4922-BAD7-AB4F2AD6E0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C976E3EA-7D64-436D-AC70-C6F385DFE66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B0D851C8-ACE4-4297-98CA-A8CF481EBF9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F9921693-427C-46DE-8455-248DEDB13E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4A2FE41E-B77A-499D-97DC-170321CC1DC3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EA3F06DD-C1BD-483C-A055-6003C5536B9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D7F5E838-EFCC-4085-BEAA-EF1524FEFDE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518028CD-65ED-422C-8309-DEC1D61CF2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50FCA366-C426-47F6-9586-1EC9BF42EE2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C88F6161-528A-4E83-8583-BB9326846E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92C4062B-9B81-4036-8BBD-CEE71D9F17B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9706EAB4-0DB0-4C81-823D-5C265EAE68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D331D286-89F1-4768-B181-941402C1701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A5AD2287-D229-46A4-9739-5DBE15AADEA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5D90B301-C746-4ACB-B3D8-C8E8731AABD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0A44F637-453B-454E-924A-F02AFD79BD3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5702C271-B910-4381-A3CE-54F6856454C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249CB636-01A0-4BF8-B105-0D172B5F339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FB38D989-8929-443E-84A3-877385D64C3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FE9AA0D8-93D4-4D39-B1B7-591B33EAA8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64246047-39AE-44B6-BFF1-EADB77EED46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A91E704D-90F3-4CFE-8FF6-DF7D4EBFB04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D0D61DE9-A308-410A-8D67-EDDED934B7F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ACC05A27-FF30-4DBF-B682-11581182316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E25790DC-380C-4286-81CD-BCBAA0D02F9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7578A10F-834C-4A3A-88BE-C20C1DDF9F7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6E5F2B6F-7FD0-4263-A586-F2A6FA081E3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FF29476D-CFD0-49C6-B0C9-C52AB05E1A6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D78FB6E2-FE49-43FB-83DD-19B0F7C24E9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4CEA505C-BE1E-4E54-8533-F08A45E6CC6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42F462EC-6E60-4B25-BA87-BBED1896A7C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517610C1-269E-4FF8-A4BD-AEE78DCC106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854939EC-AB05-461D-91D8-58CC1CDCD098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F3EEB7AD-A91E-4D71-BE07-E6F2A5EB73C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80559D14-52A4-43E9-B038-4F73801EAB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7BB54617-8B36-42F5-8D51-2D40B604F73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904EA4B0-BAAE-4AD8-A823-5574361D4AD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2FFD0161-279E-40B1-9CB1-039E0F1B8C5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99E77959-B5E9-434F-B6CF-2AFCB5D9292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0B257504-7DC8-45CE-8B36-2EB06C972B5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73DF33DB-2104-4D6F-881F-FEB29F214E9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58E0FCFD-EFD8-4AC7-B517-C1C158304EE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DBC98FE0-929C-4568-B84B-BFFA45299B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971E5D2F-4683-428E-9DAB-52E5B41D69F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B44E46D7-7CC9-4DE3-B2D1-52ADB8FB589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57F6D7A9-63A8-43D6-A8A3-FF784FCD717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A41F3EA3-4553-467C-9D36-974D434EF8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5F71AAAB-2A04-4674-98CC-C4121D630BE2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299929FA-E2AA-455E-A701-5FEFDCE1C8B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46F823C7-14B2-48C2-AFAB-2C56B3BC687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E8CF82B1-ABF8-4517-A56E-8ADA042E713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2F260EE9-64B3-4A9E-9AF8-4867E09DE71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7B6DEA68-EF0C-43CE-BA17-119035A0E89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CB250B53-03B6-43F7-8001-5A3355EF5C2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FA83A475-0177-471F-B25E-A220203BD5E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67283625-B89D-4F34-8617-B1E0584DBF3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B6F1C64E-6F01-4E02-9526-F10D9C44665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664BD85C-A2AB-414A-98AC-91FEA2042A5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925399AA-7B31-4A98-8936-9A1B209464C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960B2D5D-2D64-46FF-8329-8B559D190B1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F080F345-3B44-44DA-8D9D-64268EB1817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8A56F512-EB7E-417E-B27E-CE1F1CA72D6F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CC249335-AC8F-499E-B2C7-FB0CF977EB3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D833289C-0C01-4B1A-AE3A-5A69784E0FC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12B61A03-797A-43C5-B1CC-EBA7788CBEF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CD5C82BA-A162-4C0F-98C5-04F39352D0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615EB023-E5AB-4150-A965-101D42CF941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7A8AC390-6351-4278-B4DD-158363341B1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D1B584CC-C46D-45A3-AA80-001481D3972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5BF361AE-EBF6-4507-99B9-4A6CF5BD4B1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29C0AC3D-ACDA-468A-819E-BA9C2D9595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CFD4761D-0B5C-41CC-AB13-B60F9EA6200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99DF8C06-2568-4361-A831-81CF70C3FD6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E5D0361A-99D2-4990-93C0-0FC7562C30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9BA4BC8F-36A6-475B-AEC9-D1C460070FB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CB2C51C8-72F2-4AA6-8F01-6C0F612210D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3756208B-0B85-46B0-A40A-A6B22BB2E26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EDC3C700-321F-4CD8-B291-E438036FBD0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60E646B9-5160-4591-8B06-CACBC8FCCC5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792E3C3E-B590-4CC6-BD2E-550DC4F75B2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32FE01DA-3072-4075-9654-0BB60A8DE2B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75DAA564-CBD1-4F1C-A086-EA5AC1CC9F2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6F54A8A5-23C0-4BF2-B0F7-A3FE8D27003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ECA166D3-0D24-4B7F-BAE2-7EB19BB0552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68489148-59EE-4FAA-B6A3-7F1C5F60829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F5909E6D-0250-4443-8B33-B96160D0FB9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FB03B8EA-906F-476F-8DA6-E2A2CB2B70E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0F5F2D5A-6871-446E-BAB3-59FE4D5422C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837BE1F2-0697-4CF1-BEF4-F97AC5D1F09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245DB3E9-6E15-4128-9EAC-11954F1E5182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EBD5D93E-5D3F-49B4-B684-95F3CDBD16D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0CFEB0AD-BA0D-43E2-8375-9D42C7C4FF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D39A7A02-61B5-48AF-BDDB-F001BACDCD3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9A39ED2F-2DD8-44D1-933F-F92B018B0F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73476F5E-41F8-4376-82E7-08A88B8E29B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A156851F-7458-4407-9BA0-E327AD70054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C7906CB2-3E8A-4842-923A-FC8AC222858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F86D7AC4-4D3F-423F-8865-A2C09E6B843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BD4A629D-CFB2-4D5B-AFDE-440A046ECCF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8C72C310-1915-4453-A3C3-D501A6BF2D4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0298C381-5941-4A4A-8475-40E8A7F477D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CDC5A7FA-3C72-46A4-A280-C2D5E017F17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CFFC02F6-A3BC-4423-B6A5-B8763204A04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5DEB33F7-9AFF-443A-B813-5D596F9451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44E66DBE-8645-4E1E-B23C-ACBB0E19ED6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31D947D0-3B1A-44E8-9292-29B96B12B21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CA42F4BD-33BB-4CC5-8764-5C312B22C01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650187B4-28D6-4AF9-940C-99428DE5CB0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44C50399-D5AC-4F2D-B34C-8655D9C388B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2755FCCC-7E2A-4FEA-9F56-03513A03689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B0C79AE9-AC96-4894-B377-8194DE46EAC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AA72F7B3-8616-44AF-AE63-1E165A5FF16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CE261E2A-CDC2-4FE1-83A9-9C77F2204FB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78DEBC25-1F1A-45CE-BDC6-B5AF93E35AF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75F63CA5-47BD-4AD6-A871-E0FD055365B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1B20BDDF-10D8-46DA-8602-FB14A3D2572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6A880FB7-148A-4D25-A603-6558D48147D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F2F7C72E-E978-46DD-BEB3-D2A5D402C2A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D62F58E4-5B71-48EC-92FA-B083F0EA5633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A3FC8F36-9A2C-4591-B31A-C216D57953C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8B2D8B34-6700-48D3-BD5C-D6FAA79DC8F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6796C5C4-0669-443E-95A0-D3684A01B68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BC1B4001-AE68-4F6B-985A-79970F826DA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A889D2AF-2710-48FB-9D54-D75252E4019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90BD7F52-96BB-4CF7-AE70-88BFE85D771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0BB3C1C7-3859-480E-82A0-05B86774EEC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9208E1E1-5BAE-458C-BD36-0DF168380F8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8351AD50-1FDE-4AD0-B2AE-20238E57E13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E1F9138C-A231-46A5-A0EE-A2DEA2D9C80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1930DD83-E06F-42D0-AFA6-82587974C90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77A36CC3-6588-4AE2-B725-C3D111A155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CA425D99-B91B-498A-A91B-5D83188D314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08C57EF2-3F32-44A3-99E0-F7BCC228079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D36F241D-326A-4B19-974E-F2ABA937115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2B4701ED-F094-437A-B532-2928358F272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A8ADD015-E7D1-4595-86C0-7ED9793EEF3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87788986-F3FB-42F6-9CF6-EBE1D417E09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1E39ACAA-9F73-4C13-BC97-66D77469E9B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9133E5F7-20CA-479E-976E-7EB81A76406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70E80AAD-733A-4CA7-92AC-B2C106409C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A9C82936-8721-4E19-A33D-C362BEF401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98FBF3C1-9EA5-4469-8246-D694548A9DB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E2C55FE5-4F3C-4BD6-BDFE-39CF179EFBB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CC617D9B-D3B9-4E59-BF28-E5E0DA58018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2D802CAF-79AA-49AD-9130-3374E995386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5DCFDCDD-6860-4FF9-AF89-BA163E4C4F0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7882BE3E-EC9A-4F85-AE81-876078D95A79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8E08F4E4-2BE0-49D3-A93C-07E5C6AE146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6D4107F9-FB64-4F4E-9CEB-BD80B55B7C8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11512792-61C9-428C-8EBA-03BD9D8B857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5C254372-0A1C-4706-876D-BF90F125581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FC7CC328-0510-4B39-9911-CD3B80139A3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EAEFBC47-0B11-49DD-BB54-9B6E1FD050D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5D403030-9AA6-4954-B207-C13481D3C39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D4F258A2-1146-4F87-A8A5-0DC3B1B7DE6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B358AE3F-20D9-4382-9872-9C6DEDFD0B9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5640F53F-9402-4B0E-9861-EB4BEE585B7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DCFF916D-F7F9-4C11-BA64-59E1A5129C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01753E30-8ECD-4114-A3CA-D67E0A4C018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630A6456-9174-4F6F-B0A5-6DD68CEF3C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E77CFC1B-E63C-423C-9BBD-2E01DB93D82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65FF24FC-A462-49C7-91DC-EB893256BC62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C6EA70AC-F733-4600-9E17-AC31A9CE1C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54A2E82E-BC27-4884-B02F-BB7F6036A19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D986B0CA-6E41-41B3-A175-941373EEF68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3804ABD1-C82B-4A86-820B-B0BC404ABA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5F6A494A-5FB1-4D01-B0B0-F970229BE36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927C3FA3-52FD-4483-8DF2-2119E013A9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4AB76BDB-6928-4C1E-B223-74824752C1F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5885B170-678A-4196-8867-DB7B8D957E8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25813FC9-3614-44AE-8E93-19E56E4D7D8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246F0225-6CC7-4665-86B3-B68D3B20A4D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D051DBD1-3BAB-4E50-899E-034BA7ED05F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DF217795-5B3C-4257-857D-C208FDDBEE8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DB1BAB37-CC51-482F-8BD9-B1A087F1C48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051BCBC2-B2BE-4795-8E2C-3684BB7A6FE5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7117A112-7840-4166-8904-C823C94B518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DDFEBB70-0189-430B-9F8F-EDE7A96D38F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6F2CE2D5-724E-437E-B14A-55D7326E19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312DB39A-75B6-4095-8230-5C6A7EB870C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4595430C-98DF-4083-B7F8-BC2B3AA26A7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ED8E25A1-AF46-46C6-A6D5-AD778B2C93D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3D5C1814-FE47-4E42-9EAE-D0620DF5EE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1DBF93D2-72D9-49DE-BC4D-E085D48C52E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82E70900-FC1E-4962-B1CC-220640A6852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0AA6984F-9D30-4465-9476-F9B5A719480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01C7EF7A-8CB2-4FC2-869B-5F102205834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69829FEB-4D85-4655-AD85-FCCB7627D0E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0E5B7FDA-8C92-48A0-B9EA-C71A4860958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062CCCD6-EA56-487C-BF1B-333B8CD530D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F5C3D13D-6203-4CE7-8FFE-02F87BD271E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9F035CFD-C75F-4A13-B6BE-191D246CF1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C5245095-8231-4E8C-A21F-A69AD149325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A0781143-1086-41FE-BEEF-28CA7FD6C4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D7AA83FE-4992-4F96-A3FF-A8B154EEC99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CA016624-4DA9-4299-9CFF-40983AEC9A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1152077D-3A01-4744-8ADE-FDE55606D25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B589BC52-7A70-4FDA-9686-C08766646A0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A8EC30EB-C962-448C-A0EB-6BD9693DD9D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B97ED579-219C-44C1-8620-41FEFCCF28C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BCD53701-C0C8-496A-8392-7EC0CBD282A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B7B40F9D-F5B4-43BF-89C8-BF95178BE8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AF56232E-456C-4094-9FB0-811ED0C3FAF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FADA4BBE-D2E2-4745-8686-461D21431B20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5C66B26E-5D0F-4AAA-BF48-6226F39A1F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CCE631A0-9B7D-44F8-91B4-A85F4B6C9BC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0EC34FA0-A980-48F9-8A01-1CE4A0F75B9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7CAB9ADB-6163-490C-A80D-E0BED3F9AC5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F9B793E1-2050-4ADB-AEED-FEF96F3DFA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850F237E-41FC-48C0-BC1C-6FE15AA4B9B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42F3A8D7-FCF9-4992-AE5F-54819C2E19C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B78D2996-E080-4401-8511-5B2480B36C6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B98B45BE-54E4-4306-88EA-B01B3C81EF8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776A1D1A-FFA8-4C42-9555-5667034447D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4FBC06B9-4456-4BB9-84AA-235E28AC0CE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B06A7572-B061-4020-8B75-2EBB7111475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18D625E5-9DA0-4255-8B3D-3F0065D9CD5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0D61D607-BBDF-4AC1-9CDB-A72CD332E12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00B55771-D4B3-4E99-86CB-EF03B7D3664F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2D6269AA-58AF-40E6-B4B2-E88B25AC06A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A671EB8A-3FE5-4448-B465-49B5E656065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3727EA2B-54EC-43B1-8F85-77CEED90FEC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CB87B4EE-A6D3-4EDA-A0A3-A491222A50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679E3251-4E2A-4C0D-962E-32976C5C3D8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3711CCBD-1D60-4729-BE16-06DE9A71AD9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D588B3A2-497C-4146-B7EC-762CFC3A69E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4625E90C-AE3F-4054-8D78-045D658D55A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67B0B863-A2BC-4F22-8777-D83CFE13AFA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D25F4976-3105-4E82-BEBA-8B277482643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1C0466CF-22C1-40C1-AB6E-7C60F619D15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9FEF661A-1483-4F44-B91D-0E390B759C3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166EB21A-DCC4-4A93-9F4B-CF50E0A6B0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0CDF217F-D9FF-48CF-B0A8-CD050B95240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565F2427-81EA-4234-81D2-399C239F54E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61F5481F-801D-4FFD-8F80-D59C998D261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F02DD965-3E4B-496C-8B34-7594476ABA4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CE3C72A2-5354-45B2-80DC-2D0BFD740B2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B318895C-A8C1-4C35-A9DC-514D57B111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A80061E5-9A51-4381-8EC5-16AFEB46C7A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F8C68953-F7F3-40CD-9E63-5AE84C1C763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08ACA579-AA41-4394-B801-21AAE4DE554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D8573900-B716-4277-A432-5228DF2FCD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231CAB0C-A19C-4BF7-BE6F-502A3E27163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7F9BC36A-CBDB-4006-9643-4645A774B6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0195BCE5-679C-4037-B45C-38D1AD98E61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A4967702-2014-4D6F-90B7-80BE4792C9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6FF166FA-CE54-4C3D-92FB-B449AB68A15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431D99E5-4E49-4341-88B0-66FEAA5DC4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695661DF-7636-496B-B52C-3DE8E897418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C6B890DF-1A5E-47E0-A9C1-453DFF7A5CF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67AB41C3-CE8F-496B-BAE7-066E38807F6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B7629522-F772-43DE-BF07-ACD6B5E60E2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4996BF5E-E2E1-45FF-BCA0-CA146181AFC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09D67A8B-E7A1-42F2-87F1-5729929022C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B22A49D3-CEAF-44CC-AC34-CFBF8AE165B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83AEB5EF-501F-41CC-8EDE-75750053F0C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8224E557-EE40-43C4-BA20-D1FD6E0BBB2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4C6F4F24-CC60-469A-8B07-840ECBB2A5B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F2266B1C-62E2-452F-ABAC-4CB11C69C3D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4484A988-23FB-4F87-ADFB-2BFF9BAE583D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3E5465FF-67AF-4B6D-B676-07577BDB99D0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0B19E303-4E99-4C5B-AEB4-1D55F7FD450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86E63312-814B-4BE6-8EC1-939185D841D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82342954-D118-4C78-A9FB-0E074CAFED7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9532C4D2-1C1F-4E60-A2F9-2B5EFB5EE3C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C2A0AED8-D3A7-4208-8DF6-D51072BF567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7AC0A87F-AE00-4F01-AAC3-979F08F609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65E027A6-680E-4BD8-9CB4-66A5CABFB1C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9A430680-08D4-4908-8634-03D11E1B080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56C73221-44B3-4851-A57A-8EE92565A7E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0417A344-6E38-46B2-9E2E-47E8C1016F3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25FFB941-95FD-426D-8862-AC236A7EA7C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174AA470-E1C3-4EAE-8595-E3CCB5A77F2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C993E757-41DA-47DE-BC18-21BF72ED720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D221E890-A135-4808-80DC-566CE332A8E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6BA9F71C-73F3-4628-AE5C-ED53232CF103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E6E2DA1B-653D-4FCB-BD3F-3362604DE9B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0AA4E98D-8BFC-403C-A9DA-13C32C7AC42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B3A74AA9-151F-4306-B24F-6E298BFBF94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187B2586-9E84-400D-9363-4F7AA90EE1E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7B01222F-4930-4418-829E-7C3D75A29D6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836B172C-5A09-4266-B98A-63C19B74476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C4ECC435-CA59-4D2D-9EBC-83E58CB51D1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ADC49A5F-C90B-4ACF-996D-281217F478B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4FCF6736-B910-4BEC-82C3-427037A914D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F27072AE-30AC-4BAF-B2E5-FD41591FC2C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A54E35B5-B025-44D6-B2D6-97128E99FD3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9E70E738-08E4-4B88-BDBF-AD61CEA67BB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B272DF0B-6919-4556-86E5-1844876E797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716B1991-0428-40E8-AE99-C0D8B24A3319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CA246890-DD7E-4B37-B392-66BD1D292FB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777706A1-9864-45C4-A79A-FAFD3C427C2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66BDFB1A-3A01-4C37-A08E-3E0CA813782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F805F8AE-4843-4494-933B-024E39237D1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2ECA8F1C-F116-438B-BA83-95CD918D268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F1D79B55-8DBC-4222-ADE3-A29A00EA3B0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E3D33EC3-9BCE-40DD-82F8-0DFA267E492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AA786576-B178-4F2A-AB10-9451BFDEB85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17512FCE-6A7E-4C92-9245-99504811B56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AA7F8A6D-B2C1-4332-A3CA-03E33D592B6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B914DA98-B77D-4362-B85E-CD35FF87B5A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69DEEADB-D379-4603-AFD2-885688AC1E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71B9C39C-97FD-47AB-A32A-C3E4A969E6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40840174-04C4-4AF0-9408-66BC42A76D37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DB93439E-0E1C-4C04-AAF2-41EB75F1FEA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79EB36ED-263B-40F1-8616-56DFDB439DB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64864456-3B19-45C5-BB74-2F1E2E2A42E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4A6FCC3E-693B-4DB9-B852-45AFFBDD65C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B2CEB1E2-4C4B-409B-8EFF-10E4A27F0C9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66E09079-E2EE-455A-A432-D064EE64714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3A063452-A351-432A-9FFD-0A0FB6DEB38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56AEE25D-EF67-4188-914C-5355B9E8D85C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65506023-963F-4E60-84D8-CBD7B154F28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056C91EB-383A-4A10-BF6A-9721D1B9AEE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F876C24C-6F88-4C28-9FC9-358E878F321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07CD7547-2C7E-4057-BF4B-207F882228B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4356D584-1BD0-43D2-8837-677EFD2192D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7DAC6527-B830-49AD-872D-9DAB6C563E04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17208790-A8C7-45E5-824D-EF6F9955320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3434DEE0-0727-4F5C-B984-3D55171AB0F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CBAC4A50-D41B-4EA8-AA55-71E0A7859B5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D7535A8F-CCFC-4A28-BCE8-EFD752F0C92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58740ECF-01ED-4482-9BF1-03546D8146E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9DC87A59-255A-4EE0-A845-58D461A346F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58CAF17D-8B10-44F4-9BB1-36C0E611D84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4EA473FC-2D89-4E8A-9C7C-1E3A73B616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4DDB7FD8-E0E1-4D09-A586-4B9D2AFBDE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EBD3596C-0566-4B67-8F39-91CF0E4667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08700DE3-F855-4355-B386-9A1C633417D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4BDF1797-6EDA-449E-8905-192F2664851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FC78933A-A781-4F86-930C-A0896670E0E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5E1E2BAB-190A-4FBD-9CB6-0A3180F89E9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BCC4CC46-1EC3-4530-8808-65F4D5EBDEB2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5654385C-79C2-41F6-8D09-2B9415D0AD1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0C9CCC0B-85D1-4EE4-BBC9-37F3F616917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80274083-5590-4513-AD7F-88BE4E36A6B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56E6E850-00C4-4C3D-ACC4-277DD18AF87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8245D0F2-882B-4565-AB38-DBAB867A55B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BFA0C620-A592-451D-95D3-CCE17DC878A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9B666315-3EAB-4B13-AF71-3F8647A2F7F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3EFC9103-FF1B-479D-BC09-1B59247D424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356D1F5A-A66D-468A-9BF6-8F01F3E552A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564B932C-DABE-4E17-A314-DB595A183F6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E5DC9B82-1A5A-40B3-8989-F7567641BF3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B1D507BC-0BF2-449D-8880-7AED28D0D56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EA398631-0C4F-4B67-B839-477777D0A87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B00E43EF-C2D6-4ED4-8BF3-DB40B48CE2D6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4E185040-DAAD-43DD-98EE-4C7E1CED316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AD1A9919-B60D-489D-99B1-27B827C2A54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B3A03333-55F0-43E9-958B-E18B8761FD1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CFCCAF76-4F50-4D7B-8281-B4E67ACFF8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74CFBB9F-9279-456F-B171-421C442C8B9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5F832456-69EF-44A6-BDF6-73D6350521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3A413DA6-3455-4D54-BC18-8A05F86B67D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FDB9C6A9-FC6A-4029-9504-EF1C29580B5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037650FA-1AC1-4B55-9AA5-C9F7E1DE70C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4D1B29BE-4E37-4F40-8971-452E615670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66A99D8E-0CB5-4204-99F0-509BB6E007F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69C08C52-3929-467F-A504-C08FB08273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AE1815A2-8F1A-4831-8039-66F2C27558F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4B8EB71D-790D-4048-A2C9-E6D930418DF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3C9BC44D-CA62-47F1-AE7A-24797D23223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F1DD228D-CC22-4C0F-97DB-51CDE41014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5D8243E4-0176-4EB0-BFE4-7FC8429ECD0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7E22BF69-1231-4600-B47A-12B1E44B60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E1A558B9-2A76-4450-B936-96242717544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9E6EC809-7577-4578-BF12-5A152038E5C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7FB88B75-8751-4DE5-B103-BFB7A0F8100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26B078C0-4B1E-493B-995F-7EB33FBEA42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39909707-1403-4D1E-BC4B-126503D7992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E417CF95-849F-4451-9A84-6C432E223B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E3F82879-EC3C-4A16-9EF4-B026CF27FD0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4DD10F31-0FE6-4988-90DD-D85454BCEB1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B98B16BB-CEE4-44D0-907A-5532F5BF0D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640DF187-11C4-462F-B33F-BAEFDD43087C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62580300-AF59-495B-A127-42008E599B7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F1572012-24DE-44AA-B8D8-CB1DA9928EA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FC470A5F-6B83-4BB9-9921-803485D14A2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60880608-A421-4543-A1D3-D7749D4198E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A6930E30-B87D-4246-84D9-37D89578229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D7597BCC-2683-45F3-B11A-AC6BD6DCA5F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D1D10E1A-B097-43AC-960C-FAE7BF8163C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B8DE45EC-F4D3-4BC2-BE8A-311D4606FC7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8D25E22B-6F5F-464E-A520-B4F8F9B6C77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149F70B4-7811-4840-A4AD-0EEFE3A91D4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253D6C0A-3F93-46D7-9C80-7EA06102DC5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08713FC7-1338-4D4B-81F2-675D8AE351A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A9AF4F4E-8189-405C-B5F1-5892ACAEF92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4AE7C850-962A-4CDE-8623-F3EA757B8D5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D488ECED-D189-4F09-BFF0-84E25B2F832A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68500567-5165-4C32-8FE9-AC834D42AB9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7C4B2E95-C402-43BD-97C4-260AFE89DDC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00D08437-0D66-4DE2-B833-C47FD5CD575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53C037D1-DC43-4F11-868D-5454FD5F591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143B9257-C682-4FD3-BDB3-87C85F4165D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83978014-0D48-46E5-9EC0-ED8E584C313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CA5A3858-3DE6-4E71-BDF9-B8B4ECF103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2CEC0EC6-1CE3-4BF4-840D-AB50625CA77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ED2F2CA7-CFD8-44C7-8B82-862215E5BA9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84E649E6-87D4-4A2C-BD97-23286ED99F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A1428FB5-0DF5-4FCA-A7DA-CBD3129536C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EB7F4E42-D794-47AE-9CF3-AA5035C3859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3BBED5C8-B54D-4C25-8E16-029935C01AB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2B1347B5-6E82-4FE2-A41B-ED87512DAEEF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7DEB1E89-D478-4DE6-9AA5-7E8AA97E5D8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3AC28951-8568-459E-A237-36A6B2E02F8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0A7ED6F3-63ED-4716-B769-EE95431EA2F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E1A20B97-B672-40CA-AB8F-A327C81D70D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1811F7F4-6F89-452F-8144-8D8507691C3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97CFF3AD-189D-45A4-ACDB-FC8035A5DF3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10195DD8-CDF5-474D-B274-A046AF7A33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50E0DBB4-8961-4164-9590-08FD27087C2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2149EE75-D145-482E-B71F-0D3DD5DB898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9A432A0F-99F2-46DF-A7B1-6424D8C3512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50E963BE-E67A-41A0-92C6-DE94D65CF6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F38E0BBD-4E71-4266-951E-20D3991BF92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8EFEF906-3983-474E-B175-6E3BCAE42F2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AB902BAD-614B-47FF-B58C-5E684B1181E2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9B63055D-864E-4266-9285-41D64B6CA72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C54227A2-B382-4F5F-9D87-DB4D82E599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43579BF9-C480-4C50-9408-C28E2637769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D8342C78-0AAC-48C8-8EEF-B719D9ADBF8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19D45887-AD04-438B-8384-CBD4AD800D2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44E3E617-1B35-4E95-9BC0-5D814B492B8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1AF44107-49F3-45F7-B1FE-618C4FF7A90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C34DC463-564E-4C77-98A3-DA10E9015B3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A101938E-85BC-47A1-A58F-69B974FEC33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A2157F89-7807-4ECC-BCA8-C6602963B3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E9719EEA-AEE9-415E-835F-C86D1BB9128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D00D305D-63AE-49C6-8673-57E56B03127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F52EE81C-05D6-47C6-AF53-B0490B4229B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8F813FBE-2446-4C36-A457-5DF0BF33EDE3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E5C3300E-E5EF-41EC-BF99-D1D3A02E22C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A169B25E-4362-4515-A492-CAC34129875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552CDEA5-527E-454C-8C8C-21DFEC998CB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8C466F6F-7397-4D80-BA8D-3A282B4F836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645095A9-35C4-4E66-A799-002A1D340B3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D43587FE-D6A8-4CBC-8CD6-22017C35F0F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72841CE5-49FA-4624-8B47-56DB1BD08F6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DAE2F62F-9F86-4329-9455-94612075DDF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29B7073E-9263-4F94-8F51-713398020D2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B62D2E34-8EDB-4FA6-834D-6722E9D72A8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B6B7B033-A931-4AD6-9873-5FF0DFAEB20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4EBDAE7C-EDC5-42C0-9979-4A595A6C5CA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C55F04F7-BBBA-48C7-9178-09D8B5FC085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BA0FAA51-88EA-459F-B6B5-D77A7B8B5A7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8BFCC278-799D-440E-91C9-894D8C271B11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F4F360EF-DF8C-488F-8A59-02CC3E54AA5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175580CC-8FCD-4091-B9BD-995B39C24C9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DE2596FA-9F3A-46EF-8B1A-B3FF062325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E88AFA64-37A0-4912-8A29-3FDBE11C5B0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49E7A860-E84F-406C-A26C-A8A9D575944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47B1778F-5E56-49D5-97A4-AFAD313DA7A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8EDD28A9-29CC-4B21-AD0B-ED5745AAD10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58F1CC4E-B415-4C29-85AB-C8B5AD49E62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450E8E74-7D43-40B4-A3CD-85704DA8D84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62A96664-56D8-4C90-A126-94E42DB4F45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268CE1FB-5956-4068-B953-C8F5E50665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59B03FD6-C40B-42F1-A64E-C7EAF3E2514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13798698-1C0C-4FF0-8D4D-C33FA119813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4084AD15-82E4-40BD-8650-B62C50876D56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0C5078D4-B20E-4ABC-B8E6-3CFE03B62B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0239F64C-5D3D-401C-8443-FC3F928E4AF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C83EE60D-8049-440C-A702-04DCFDCE9E5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D2E980FC-6E49-4D29-A5DD-DC97CA880E8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DB71F66E-E835-47B7-9D7B-8EAD8AFD731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5352B51B-A094-4017-BEEE-C8835C91878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8416BC67-7584-4D26-B751-F856910AA0A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6531DF16-2D9E-4DB8-AA16-D95168E3C23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1095A389-F09D-448F-83A8-2E3D85C424F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8F842EE6-CE39-4456-A4D2-CEE01E0D7D0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964395BB-6944-483C-96AC-664DA47354F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69EDE081-6172-4500-8B9B-A36E0A46360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A8AA4444-E2D3-4951-BF50-9D32DADE28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F37D3D93-70B4-41E8-86F0-A4428066C20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EBD9D362-DD39-4474-B375-120E12A7FC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76AB588D-1B5C-40FA-9A19-707B0B7EA46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D7CBFD06-572B-495A-805E-3F9929D16E8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5670AC07-A9BB-4ABB-8061-2C8CC215F6E4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DD15DF7C-3266-462D-B9DE-ABF0261EABF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743D3BF3-E04C-41B4-847E-28A6FA92B5A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2E822C6C-968C-4EE7-9568-C08E85EE31E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75CBF3B6-9B40-4A94-A6F5-DE8575A584C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F1A776DD-46AC-4508-B76E-1856E70826C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800C27A3-351C-474F-A8E6-536BA58B07F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4E1A22CF-E88E-43A5-94BF-E0F56C29C34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A5E1A895-E7BC-4BD7-B1E4-FB90A524DB2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8AC93F6F-7E48-4FE9-AE14-32CEC07CFA0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DB47DED7-5489-4470-9CC7-43C70C00FB9B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27F47AC3-20AC-42B6-9DA8-242D9F41B28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AA79A841-0CAF-4B9D-A908-921251E4242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8AC841C7-DB56-4356-9343-25FF167038B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FA47089E-A086-4123-A1A0-F8A29E1AAB8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C8F23AA8-F8DB-49C8-B44C-93B618000C6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57A406C9-5DDE-488E-9B94-9D9555CC3F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F3B8B3ED-1AEA-4CA1-BC55-2212D9AD926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6BFCF2BE-C771-4CB0-9989-DFC3AA5A37A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0C5B3A1F-EA0F-43FD-9458-0C436C6C9ED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F2E0BDA9-DA9C-4DCB-B17E-EA58C502277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CD77BF7E-2B7E-45CC-A61F-DBBC81C72D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AFC798A5-A85E-437E-9751-95D18F8E1A3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B7A98405-8056-42AF-8A6F-B5D99D913E6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B82634E6-1592-468C-BFDD-D72E954FACE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9E7B63AC-288A-4D20-A74E-51629973BF99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BE9C340D-9779-4AA1-8BAC-15FD13A735D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C314792C-2BBE-4150-91FA-D08B6AE8294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B9C688D4-8A2E-4387-8F11-421D09BC0EA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0E85442A-3AD9-4546-BCA9-40C5828E4DFD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7663691E-D567-4060-BFB9-06B801C28CE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86F7701B-5800-43E7-95BC-3B4C62215B7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3101F915-1D90-4481-A3F6-699382A6434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57B377D2-EB27-44EE-81C6-CDB4D0C817D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C7839574-4953-4143-AE57-0D3B7983873F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7602292B-4B12-4FDD-8B8D-514B17D8AD4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F8FDCDBA-B5F3-46C6-8A24-FF204035540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D3D68639-F29C-4C58-AB2E-C6E2E1F356E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3917BB33-D960-4907-93B4-F122D714550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F0F50067-6A2E-41EC-A1D8-04F20903C4C6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79CCA577-0DEA-4946-BD99-871AF2BC98F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5DB57B0D-AB43-448D-A813-9B10FB87E49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98E2F42E-D6FE-4457-A5DA-42F99D1D342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41A99439-2A1E-4B7B-BBDF-303BEC99854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2ACA0648-A6D9-45C8-8D4C-B2A21082E0A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D7D09FB5-40FB-4015-A64E-01A41BD2009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E997ADF5-5A79-40DC-AE9D-E267975CEEB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5C8A9AA6-57A5-47C8-8E6E-FB52D780B4A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06860942-CAF9-4376-BCE5-F7A8C163A34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15B1DE3C-ED3A-445A-B3E5-2C712B87726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E9FC8C05-CC23-4647-9699-D32DEBDF564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7A810DDB-2C77-4FB6-8FF4-CE4B36DE8F5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2F253D52-6AFF-4555-BA49-2B43DEB35C5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3E2E2F2F-9BFF-40F2-8420-79F6C4C3F97B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7A87B0D2-18D4-4521-B0B3-70891EBAC90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37F5E639-A03B-491F-95A2-90D2BF0968A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F22AF172-85BA-47A6-B731-BFE81A74EB1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ABE5C20F-0A19-4564-B0BC-BA11001E94E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CAFAFDE4-12E3-45AF-B3A0-3A563234E84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8D152119-2AC9-4C82-B838-DEEF232A55F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87B38ABA-22E4-4E48-B75E-4730B99E176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3CA32B8F-9685-4926-A6D6-CD165E6F201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0FAF0A9E-12C1-4012-B4E2-57E0BBE7D5F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2E397E65-F98F-47D7-85E2-33618BD4D49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3E27337D-4076-442E-A86C-1D0B2D7A60C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DC250C90-9566-4A99-B614-DA78E34D02D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60FE9591-DAA5-4E6E-8BC7-ED03169B6DE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9712D5E2-DB2D-4EF7-A958-5B044A113FEA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3FE1B257-B8A3-4CB7-A036-470D9871624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927030E9-6FCA-4AE1-9420-AC870405EBF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18084CAB-27F4-47D1-8AC6-FD837F67E3C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995A454D-02AC-4E13-A8B4-9F1B3DFCFD4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12A88E3E-94C9-4826-91F6-14286947C0B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94696002-013D-4FF4-813D-9EDA9CB1BC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DF84C805-F7F3-4E5C-868C-EB47E5BC7EC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4490ED4C-70C0-4479-A4E8-0F89799B31B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0335DBEA-BF71-4F4C-9823-394F5A39154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51F42F35-DC85-4FDA-A90D-0B06815C763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B1B4FC43-4A2C-47D5-84A3-5A8650C7BD9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2FA51FFC-7493-4D6C-B3A9-958B7F0F8BB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DCEC7495-04FC-40E9-887E-6819AD7825C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CB26A786-7323-451B-8CB4-9E512F89D37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A0DFC990-9DD4-4EB3-8571-E36BEF7EC7CE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BEF81E2F-0FF0-4B3F-B1A4-519185BFEAA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8603CD78-6808-4445-B8BE-973AF591B00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74EAF5F2-63D4-4C0E-A167-412E91A9143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3DE42284-9DB1-4861-AB5D-A52A95769C11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115871BB-DE8A-46EF-B81B-7E2BA1BF289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F59FBF91-4EF6-4EC3-A458-B7F1639FF42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8C46DEC5-BDFD-417E-B44A-4FB0421B342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E22F50E6-EAFB-42D2-A9DD-9966AFB7791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1402B0A8-340A-450A-967E-0F2CD428521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747330ED-9C26-46E2-B4BF-6D2EFDB3D1A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5170C40D-1252-4FAA-AC4E-6358221ECF7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1E779CAC-302E-4D32-AF6B-146D1C3D40D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F2B2BF63-CE48-4B94-9DF5-810523B4016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F0DFC45E-73CE-4AED-99F7-57B4F45AF4E4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5F33081E-0AC3-471E-9CBD-7CF6C4C5DA3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11EA5B71-3ED1-49FD-9456-E77BB7658CB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0EF21A76-38D1-4EB7-9ABB-DCDB819E6CF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E4232B2F-7946-4AEA-8248-598721489CE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903D2DBA-59C2-49E8-89D2-3E3D5466C58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7A6FF59C-8581-4EF8-9271-94251764E90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38B4FEF6-0BE2-4001-A41C-83841803D4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162E2D77-348A-482B-A519-0D7499DEE13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9967C46F-E3E1-4131-A537-704F3E4B8C1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5F289E6E-C393-4A37-9B2A-9F93D0641A8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34028E7E-9ED6-49A8-AB10-7C06F9285CF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CCABD0E3-C315-4F8D-8DA1-A60165531D6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B0ABF43A-4E53-41D9-B45D-EAD78F48DAB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E95E250F-251B-40C7-B1FF-2058E3F35D0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754D9D10-8889-4640-B5E0-3EDAD357A91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5953CAA8-6F92-4749-8691-1125F71C466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B2D79B91-FC4E-423F-BED9-C70F0A704FC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A2A13AF7-B794-484C-B3C1-1B72AEC286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8A46D3A2-C725-433A-99FF-BC14D81D3A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16668489-6299-4CA4-8B61-8DDF087C966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ECAEA66F-1050-4B8D-A6DA-11F5BA8E8FA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F16EB002-35BA-4D09-B9BD-48EFECBD6B9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F0A8ADF3-506B-460B-BAE1-1256872ABA3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1329CE29-84D5-492C-A51A-3C3191CF593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E40A1E07-BB50-4EAB-9786-CEB00CC6A27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B548B290-AAED-41FF-A9B0-F5FFF005F6C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27207D30-4714-4F02-818B-104BB2594FD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06C30D85-D317-4B4D-8804-1675D65AE5D5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1D99D4F0-CB25-4699-BC90-40A85A764C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55A49C6F-9CEB-450B-8BA5-4D38AECA610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8CE3EAE0-67D2-4AE9-A8D6-410502B025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99AD44EA-4F99-4220-A4F1-9870B2768C2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5DA8B2E8-49A0-4B1D-BFEA-010BF5EA20C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2E378006-8180-44F8-AA86-E41875209B4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6B07794F-7D1E-423F-8181-AD31F27A797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FB725CFC-5997-4E2A-A329-7FDE8D479E8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8B6D459B-BA51-4A90-AD11-8EADFABBCE2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6BAEA328-A2E6-4D16-BA24-D6E81357547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315B4510-3B90-42BE-98EA-22E2DBA1FA9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88283E5D-490A-4F55-8BC5-A49CA32FAF9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09D4E683-5395-4805-BE05-E4F498C156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A0B31BE1-9792-4AF2-83C1-73A4E7883A2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146C4C30-9C0B-4EED-9EFD-91AA4D888029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4097FC0B-2C75-482F-934E-C1F013B744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EA9CFBB1-FAF3-41E1-A58C-BF88243FB3E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19F525D3-9988-49E2-B868-209A3942995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293CA511-56DA-4C1F-91A8-AA8AF6AF0BF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3CD253DD-154E-4E47-AF97-C08625CBDE1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2C40532D-039F-49DC-8740-9EC8885D98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1EC2D355-3ED0-43D2-9F29-9942643FBB8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8E4C5058-6C83-45D3-9186-78CBC5B7FC2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E5355BF5-96A8-4B2D-995E-67E3BBFF025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8B2A8BF4-9D84-4954-B1E7-979D89BDE18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6EFF463A-C171-4FF4-8E78-FA5FCEDE316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D5FE5CE5-5FA2-453C-94C1-E9F78FD368F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9D7BCEE4-C487-4243-94F9-612455C250C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3D4539F6-AB4C-4735-9415-7F628CC8CD8A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4FB189EB-B67A-4F1E-A143-49884ABFE28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7B9AB2E6-1242-4A4F-993A-A92259677EC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7FDF3494-86DF-46FE-91E0-8C988DD4CD6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BFBB606A-000D-4A43-A4D7-67ADBBA65BC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651A022B-DBBF-4DB5-A2B2-8589C4B74B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01C08ACD-D586-4C9C-B1F5-FEC4D2F296D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B2ACE382-5BAC-491A-9AF6-22DD4392F2A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1AE875C1-D47A-4476-B35B-39464825587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88D4D9DF-81B3-41D6-AC6D-68C481B36F5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A27107C8-D94C-44A0-8376-B75BB604FFD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EB4EB187-52CA-41F4-B79F-10009104332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E3C8A5B8-8D88-4D48-BB9D-160D4578D7F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23BBBE21-EBCC-4564-8CB4-607125605FD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3A7457FD-B03E-4AFF-8061-1332EFF789C7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AF0C69F6-1D16-47C6-9C95-19AA82A99EA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F5E9190C-5981-4A6D-9ADE-EBAA44E8A17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13200065-D17A-4914-8981-E24E0BCC751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3B2521BA-D6FA-47CE-842E-0A09F61E12E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F3E2051D-18AB-40E3-A0DE-72198E4FA5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975ACB6A-9A42-4C0C-BA1C-110664BBE92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40723A38-8660-43FD-B44D-406F42ACE6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D9E96043-098A-4BD1-A356-0970DEFD812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FC42FF07-FFAF-49F4-B57D-15CC8E329E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B5D4D144-BA57-4860-B6BC-2C15062186F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7CD1AE56-F05F-4F13-AF6A-410F7517AFB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FD3F25E9-C98A-4178-B97D-9811E6007E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8BF6D4CF-A99F-42FC-84C2-70AC67BFA4D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77266D2A-359C-450E-8FEB-8D7A40A0E3C9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E97DDD2F-D9BF-40B1-B458-8BF08CB17D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2E28B7EB-F6E8-4AA7-A94A-EEB48725083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4F5B4C82-BF8B-45FE-8AC9-6638E9E0221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A89095D6-D3AD-4AF9-866B-0C0EA536787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63AC0AAB-8D39-46D4-9B15-3DD685A6A87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AB4CC201-DCA9-495C-AEB0-6232713B5A1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3CB2E6B0-F354-4381-AB39-F5B58DE67C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0CAB92B2-D8A0-48EE-B301-A4E27FAF066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AF5AC1A0-618C-4700-B3F7-8EC3921433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AEEE5F82-F5B8-4D5D-90C4-AABFC519D7A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67EDDD29-55B5-43EC-BF74-037EB468535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6F2DA371-6159-43F5-9BCE-045B4DD28C1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13AD6E5B-94D0-4785-94EA-1B93FD39DD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3F66E3ED-FB59-4FD0-8136-89C9A8CE359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F98BC099-76FB-4371-8F40-86236657FFE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D59B0D98-DF13-41EF-8BA9-67E10034D45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B0546215-45C0-40A9-AEB7-3432BA8E9D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5B56D5A5-8768-4F7D-A4DC-8A538825141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9555F5D6-CF69-4EE7-81FE-B1E72948A5D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D2B93671-0D47-438F-8FD6-C72A37CD685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4A24CFDE-68C3-4CA9-B4E4-A0CECFE516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8EBAAF68-50EF-4B05-B45A-D68A85FC213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757C6C59-4FF2-4E1C-8CFD-713D9AE4D2B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3CE82760-93F0-4208-9FEA-DDE794474C9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382CE2BB-BE53-4527-B85A-FA5349C7E2D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1E9B7098-ACBF-4075-9BB8-8857701ECE7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CDCF5465-125D-4F65-823B-EF347185A55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5FD6FFCD-6C9B-474E-918A-E3C3AD7C1EF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037C1A19-D011-42F2-9552-75F8EA0988F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E7C9DBBB-AD42-4635-8C8D-7FB335FDD26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6D23A55C-D669-4B7C-B002-D4446A0CA1F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6DF37F92-D8DF-43AC-8F8D-4A8CBFA8F24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061AD168-295B-4CB0-8A23-C84466E8694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C19653B1-7D6F-4213-AAF9-F90917E0188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903932AB-173C-494D-8AC6-5D4C79F3466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287A45A5-4980-449A-BD1B-641613A1346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F390D2B6-1237-45AD-9399-2E64351DBBC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5CEFAF3D-A15B-4723-9E02-E6370298BF0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6A44292E-9E3E-4DBE-A40A-04238EE0E76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2D7C2BFB-4D5D-4D0B-BF27-2554132D737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95441440-A646-4054-96DB-9DF3BA05E72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BA521E70-3E38-4ADA-BB7C-45AE7AECBEE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AF4E98EE-8387-4E1C-B6DE-A1C483E42B3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22D05D2A-84CA-4A77-899B-84783C14EA5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ECF5EF3D-F484-43CF-83A3-B6FFE4CEC5A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917FD6A2-EC93-4F0B-9DAD-FFF064C6E5A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345F7BE6-106D-418C-8CDA-F2F5A5687DD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A5B8D3EE-E440-472E-A31C-E76A0EDE192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B180DCCB-4BFF-4B9A-B746-94ED6FE2CB8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1CC5279E-807A-49BD-915C-84335F24AE6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0BB2DEDE-640E-4BD4-957D-5F32A1F71B1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95703244-7BA8-4C8E-B918-5E164E1AED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89E706C5-06D3-4FB1-9191-41503F38727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A00EE3AD-22CA-4D1E-AD6D-B34DA9F2B2D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6C0DE81E-3CB0-4C23-85B9-392B9C9ED8A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43C0ABFC-C359-4043-87C6-B2F4A7CF60C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E7957E88-4D00-4BB2-8733-B985A91EE35A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275F15F4-FF63-4C38-8D88-576EBF63AD7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C94BE12D-F192-4CA2-BA98-38F2104032A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C1E90393-9D1E-4C5C-A5A6-41B71365E8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C859A6E4-3609-48A8-9764-5BF980CD54B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1EE41499-9B8A-4748-B6AF-8C1BD8105DA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1CB2E730-5B37-4CFF-8F75-B997C968753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6065FB93-3189-4C6B-BCB9-3BE1C491BAE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9C8DA93A-115B-4BF1-9195-9D28558F36A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D147D14B-C145-46F9-A990-50121F938DF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1E8CEA56-1F91-498E-8622-A5AB13C0FDD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8E22F453-3B5B-40CD-A8F0-343B7DB0CA3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3F60BB2B-66D7-41E9-B0BD-8E2290D2276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72EA0DA8-2E14-4300-A9D4-B96640BC08E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ECA75105-8349-4DA9-B907-FCBC59E80B9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DF4FA34C-3ED6-4092-B536-440E883DA1E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856B40E1-DC0A-4707-BAFF-325A10CBF22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D9156403-25AA-46AB-82F6-2CB84101500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1F99CDB7-1FBB-49FD-976B-1B7F06378C4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9FCD1B75-0C03-4286-B80C-233A52BC8D1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064E8683-75EB-4868-8FB0-DF0CBE7F708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2BAE1D55-D357-41C5-AC52-52305456B2C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E93A8FB2-014D-4D75-9783-B2C6ED1CE92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F51272CE-B541-4401-9AAD-FF2A0BAE8D1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D57296C7-A4DC-4A3C-A522-0C59439643E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1675F532-A13A-4345-A5BE-8200C7A0941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2CA0D11C-6C57-477A-9CCF-DF03507C8D1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B4207989-15E2-4621-B95F-BEE3C52108EB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A704E573-D8BB-43C6-A844-1E424D4586C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D942EC38-0CA8-4FB7-8645-83F450F80B98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E07AB572-19BA-4EC9-900A-BDD7E9F434D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3AF0973B-A5D6-4123-86F2-E3077DF896C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2601FB61-8EDC-406B-96F2-7E5892A93E8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7F631DE7-AC03-433F-A2F1-079D2049A53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920E215D-4030-49E9-9D5E-570042A93F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5D6EC0CC-17CD-4E6D-80C0-203301F393C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F7B1E2EF-6920-442A-8696-FCF7853E46A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0FECFA96-02A8-49FD-AB2F-D72C909C86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34A02976-98FC-4B3C-BB8B-3039CF9ABD1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2CB190D1-2DF5-474F-9F58-F8968610FAC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AF2A244D-F4A6-4259-ACE4-5D06F37FFD4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68C34ED0-F336-4E82-997E-B0474EDC406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AE811DE2-2113-4E2F-8AE3-69354F89B02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A79701B7-4AD6-4FAB-A4CF-D7DF58FF48ED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19CFDFB0-53CE-43C8-97AC-307C67B6C37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7E46179C-7E2F-4A3B-A032-525B998C196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74121FCD-4ACC-4B6C-8B53-86C31D85596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9D61D6E0-A8E9-4EAE-A761-2714DCA00DC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6CEF559A-CFE9-4906-9A81-9049DC215FF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4964BD91-ABEE-4CBE-AB89-2778F6666B1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0CAF588D-EB57-4232-9E5A-6BA2832DD88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06CF084B-BC35-46BE-8F94-B1B2073B6F9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8322865A-E23F-4461-B0BA-ADFC9B38581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D4D4D5D5-2C16-40B6-A6D1-1D4D7369586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9D343996-9F2C-4DAA-BAD2-9D23AE3E768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C2182856-03BA-4C5A-9191-B9C4BE817DF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D2F77A7D-5201-4D6C-AF39-3AF772044B3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8E9FD143-9825-455A-A957-39EC85EBFC0C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C74E307F-59D5-499D-9F9B-FD6AA303EB2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94AA4FC6-A328-4EDD-BE58-BB0CA8D980E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E48C5687-3EDA-4BB0-829A-0EA7518E37F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3F2EC365-6266-4AA8-8412-533A78BDFB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09222F32-6C7B-4DBA-9DD0-28556828E65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DD5228A5-E040-4BDD-B487-C44821719C5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ED7F2EBF-401A-400E-A0A4-FC74192BC94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2690C1BD-4AFA-4B05-86A3-C6BA77D6795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5670223F-C354-43E5-8726-D1B5A4E8931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B66BF5EE-2B69-4C15-94B0-6DFC9F43D30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57219963-4403-4599-9855-F3DC001C499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A5198606-103E-4F30-8474-7C5DA4CB2CA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1D1C1271-A0EF-4F53-8C95-6354FF3FA90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1AC04083-30D0-4478-A832-70C042A12B6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7B9114A8-770B-463F-86D1-5AEA5FCCD1F6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D87B5B6B-E6A3-4CF6-BBCC-C3295CD9F2B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96A21AFA-146C-4983-9D59-44A933A17B9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883818E7-214D-46D2-A04F-2EBA2E2009F0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381AD69A-9BA0-4655-BB03-B052237741F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63BFA8C0-AF38-437F-8710-CCA79A78735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00DBA507-A3A0-436B-B724-0070BA66610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83ED8A95-6669-4926-8239-E5C5084365F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793647C5-251F-4EFE-8624-4453071EFEA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B57125EC-B4F9-4B41-A32F-179C78A4648B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24AF9311-F9D2-455A-9DD3-88FE997AE58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D2821EF0-A0D8-4447-A855-9DF08185187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F9F051F6-1095-4916-867C-D7E65AD264F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61E054F8-3F67-4ABA-90B0-5429622B6D7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CFB61FA1-5BC2-4EAA-8351-CE6AA994FF18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11BA10E1-56C3-4CF5-8240-E2C4BF34437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C0557DB3-3382-4128-A7BF-BD31D99E8D4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9F5CE30A-1DB0-43A3-A2A2-BDA47A93E81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562DB645-E007-4161-86CC-B7602F75FF4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D607C8AD-7470-4C46-A821-41022DC155B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259F25D1-5D0A-4FDB-9889-E696744EB61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DBFD8705-842B-4177-9C4E-CCC8DA1A524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F07AD403-DADF-4A7C-B6D8-5A707E9DBA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6D503335-65BF-4398-ABF8-1F8A9C98993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EC7067E3-2683-47FB-9A54-87F6213772E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10AFDA56-BE5A-459A-826E-212F06FF21E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8A90DE54-41C5-4D2F-A9C0-D36D1B9D66C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9FE1DE07-1713-46EA-9247-AFE77A3787E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84B7D25A-4EA2-4823-9736-39FE9CAD29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C536611F-DF9D-4CFD-AA36-3CBC2F84A7B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AC466F35-D61B-4993-9F6E-EA6684BA26F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6CA20206-DA45-44D9-A05C-785E953F674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C3EA84EC-E799-4521-B4B6-E3E8CB1E4DB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E901A59D-191E-48B7-B0FC-C8E21D28F25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98CCABA6-7616-4493-AC8A-48B2AE24C2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468733BF-1108-4C05-A82E-4003FE6373F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E0E009AC-302B-4504-9FCE-787160163FE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C17E43ED-DB81-4672-B320-F0D0536FB1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CFF2DB1A-6AC1-43EF-9D4F-39AF030118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945CFEAC-2992-4B30-A77E-A603CFAB1FD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C4B84E7D-22A1-49F1-BF5A-8E13F7B4A7A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B811A5CB-ABA7-40EC-B3F1-684F6CFA12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C27C6FC7-CEE0-475A-9A86-9D0989EC470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8B92D20C-C218-4B1A-9F52-762E0A56EC2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5D1E7A53-FDA8-4DA4-97A9-AC72D8B408ED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5826CFBB-749A-4AC5-BA78-3D4DCA35EEC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46A6C355-5A81-49D5-8971-61EF598F524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9462CA4D-BFAD-4FEE-BE91-8BB0B5C5E43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5C5E58C1-4CEF-4264-953F-FE28CECB649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5B18AAE7-BE52-4A16-A298-E5B7325477D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20300EB6-1AE4-4032-BEE9-739B7763CC3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86C6A6D4-A94F-49B8-A971-9A7CC9586C5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1530FDCB-A0D5-4AB6-B034-81A2A44D4EF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96CB519F-0EF1-4F95-AB03-40D6AE3E04B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8176C85F-32E6-4145-B1D0-BC93BADFA6B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0EDB0542-8699-4DE6-8846-BE964EC6AFC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554B9911-30B3-4DA3-B28D-58CC2B29748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37C8CFD1-320B-46BD-9B95-4AB7DE1C972C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0AC3EDF6-E535-42B0-B801-EFEBF11D83A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77377E39-EF2B-447A-B4CC-810C2412C90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5765CF1E-A8D4-46A0-9135-6BD0FED76AB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AC6F9FE9-E593-45CB-8B27-29F589ABF6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095A952C-E9F9-4A6C-8803-75B7375E59F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3B48F997-5D67-4E7B-B7E8-C119276DF24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2A6B025D-8C76-4D59-9497-A9C33651573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FFCC0AD1-EE04-4226-8899-5C967C4F431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E56DF294-82AA-4862-B02E-B4A19B32932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F2A79419-E7D7-4C70-B0C6-6743E6F7B7D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35D950A9-85E3-428C-8C37-7D30DE015A7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CAF741F7-D932-4B1F-B511-3CF0CF7A07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4F81658D-6E2C-46B2-9B51-4691A50AF94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EE9AFDB4-367C-4299-B610-99BFC4A9C65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8A725D5F-5FFE-4F02-A8D5-391F01ADF18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737B8E28-5E7E-4AAC-8727-32FE22A8E4CE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5A5175AC-5D1F-41ED-B51F-8751ACFFD2D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B6A5D817-B9D6-4C1B-903D-9E85D222552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FEFA5AB5-37C0-4249-ACD8-032D2940914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F16AB7AF-F4F5-48C2-8A0E-D0AEAAD0A48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F2B03F56-2023-413B-AC5B-B1111A79609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A9EC5B5C-B3AF-4FD3-A383-2DBEAFB8AE0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41AA9FAA-2B48-468F-A571-C337A72C5FB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9939361B-A249-4FE9-9572-B5380BDE163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F58F7209-B0FA-4AAD-BC3D-0B187B0E605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2C588844-4D80-49F1-B210-3B66C581A18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82DAB52E-03CC-4A62-B837-E5F8A78B669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26E2918E-6136-453F-8A03-E344F4F9D9E8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1EA3CEFB-9CDA-4400-91AE-132EF725D38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BB5AA52E-5FB4-4D9C-AC78-6BB82C595BF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F9336E46-04C7-4BE5-A342-4F40D9C5F83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BCF434D7-FACC-459B-8042-F3612550B76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52E262A5-B413-48FA-9F3E-C03F0C6F991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0947FA49-2E51-47BF-B488-D22812280CB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51F0130F-F0D1-496E-9F3F-0719A56C133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F34FC12D-2F66-461F-BE79-73158C81AFD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546E3075-8689-4CF5-A44F-A0E5A128A77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947907B0-2CFC-4C3D-A3B7-03E828D8ED3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C86B7987-14FD-437C-A3D0-A2E863E6028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1E55BCA8-A412-40EA-9668-B386818C6F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65686FB7-06C8-4764-9170-611DFF3320D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BA4AD59B-0886-4A8B-A342-BFDF51B234CD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9FEF3B8F-B6CF-47A6-9410-9A1D99FFE1E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C455EC79-48B0-4D46-847B-FF9C3F2D238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C45B63F9-8964-4B65-B672-57B4486CD02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1B2C1776-6CFB-4586-996D-380F14C755E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0CC9358F-4B53-4BFC-8B36-12468708C38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277CC5D7-2F37-4D7C-AEF1-FDF34F7BF85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C64D78E6-D57C-4748-A88B-E8E3DC1CD42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D4261288-A5C7-43AC-BD28-4EC68E874D2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44B58B83-6EFD-4D0D-A531-75D40E5FCDB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6CE7BD05-FC25-4621-B044-60AF4689FD1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B574E089-933D-4B97-8488-13A2744CA0B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5D4AEB77-B0E3-47DA-9036-4D4F7748076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51A4DE02-7660-4C1A-A509-0065B323025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9055D4E3-A747-4B20-8B0E-386C2590142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DE12ED4D-20C3-44FF-A904-41FD9810143B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40E11C6D-30EC-4B89-8248-6F4A5AEB553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64C35737-24BE-45B0-BF18-F205BC9698E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37F16BDC-EB73-4BF1-9EB4-65B8053728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742EDBE7-D0D7-4311-A357-14FEB6EA715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789F7CD0-42C0-4D7D-B060-E90F84651B0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A986C722-14CF-4DDE-B456-8175D5A6C3C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F18017D1-FC47-4B8E-A26C-60FFBAF3109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7C075BA1-3065-49A7-8072-E9B00DB1DBF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89A4DD19-7114-448C-9901-2FFFFCADC43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006F1974-3309-4552-9651-6061F3661B5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40E1A19B-F196-4FC4-B43C-E5084A3EA78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66F61BED-DED5-4174-89BF-6C864AD6468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30EDB6F2-493B-4611-97C9-A590AD020B8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B500438C-1E2F-4232-959D-B663A64B285B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89DDF6A2-9E45-4F04-BDC0-597D97E29D9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FD547955-E40A-4D40-A82A-1D0895C1857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FC74DD66-53AB-4DB2-8C1C-DBCFB9AD3BD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1981C171-1744-42F2-B8AE-25D8E27007C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7265A076-897B-43E5-A16A-9D15D4116F1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77C5F4C4-5FBF-4396-9028-83BF2437CF22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EFFC6ADE-CB26-472E-9151-27AE79A46E5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DF1BD2A3-3A50-47AB-8A8C-0FDE57EACA3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E26C9E8B-24DE-4A2F-AA63-4C785F3B19B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87DCEE22-5714-48A5-9EB3-BFA14E9B54E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33511705-2127-48DF-A724-1580AB89887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2055816E-C070-4637-BAAF-4B0E767C1F9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A5160101-D7AD-4F51-B0BD-801F69BF5FA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08672200-FC31-4B04-91AB-8EC782721E3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C0ECED0E-F48F-462D-8DD7-1A0E9C0F4C3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0AC5A50D-3DAE-48B8-9C29-1ADED4DDB50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A599B16D-4F8B-45AA-8A7E-5E62D573999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94353184-490F-4FD8-8D51-0D69570C92D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3A3C1C21-4C44-4B50-B82E-7C22B1B3374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0EB25EB3-01EE-4F43-ABC5-B1016B2C269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B04C16EC-C87A-433F-910F-E443B5C7622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79B1D5B2-D556-491B-BDA4-651A6542C2D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7CB272A0-EEFD-48B8-93F5-DB35CAA8A64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AAE461AA-AE28-4C14-B60C-9E804D2CB82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CBCA470E-70B0-4B96-AC82-EFB3720A5E0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129BCB55-49A6-4571-93E8-A7F97FA8A4F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C79050A4-5349-49AC-9C36-AAC735B68A86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ECAC6EBA-80CE-4419-93EB-CC13C446B9C3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812D452E-26FE-42D9-AD8D-B51FB2BA14A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3BBDB752-CC1C-4990-AA64-ADB2831F97A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3D42248A-F8CB-4303-AA08-A779DC46FDC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B275DCA1-2219-42A2-A820-1D1DD862096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9BB6F5A0-3F0D-4AC8-A300-AB2AA57BDA2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153B0453-B54D-4BC1-97E7-60274A66076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DC03B661-4138-47AA-B199-10CBE30BCBA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8268FCDC-842A-44B4-8D96-1404EAC9FEC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BEE9E1B7-493A-4812-9133-8EF8E8CB410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96554CF1-9EC7-4850-96DC-2B3C43DEF95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6D860FE9-E8F0-403F-940C-A7AB19E5796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39A49A64-2D1F-4B41-8F50-EC905A104F7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4C21AE41-AF05-4DE8-BCC5-6593CCE5AFA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1C1C36A1-D6C6-49A6-8A13-5AC707CDF6B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45CEF3C1-55B7-4CA7-B357-5B3DBFCF3DAF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D0E87616-10BD-4AF4-A7AD-DF452244025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AB4E44E7-CF70-4710-A081-5CE1867B512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EC4F462D-EB52-4FC9-A1A0-9F8244DA670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DC0E7A49-49CC-4331-9299-6FE5B2AD891F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A9C5B4C4-3460-4FA0-9796-F9DB348FBC6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FDA34607-A55E-497B-B106-74D961CF8A9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A63894FF-4E37-4489-81DF-5021962BE26D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710D7B49-3124-447C-8D57-033F27EC0B3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0A8119CA-9A71-4547-96E7-572C9D32B00E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036593C8-8B39-44FE-8D6C-DA9D5BE7BFF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0434CE7B-4DF3-4B7B-A8F1-A65FFA06577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50049294-E520-4775-8C6F-808D3172EC0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4D1446A4-6B1F-4309-B12E-816DD80A8CD4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AA487EED-4B21-443C-9FEB-4B2989564C6D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4CFA82CA-9593-4506-8B1C-C44FF33B9D4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85AFA56B-4294-4F89-8B32-76CA5A4C83C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1AC00C72-3D13-43A6-83FD-773156FC374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77CDEEB3-D47E-4C5F-AD8B-052F5ECB4C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55F4F02A-8829-4261-92C6-19DB48FF4D3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48AE2818-F105-4B39-867F-D1AAED4C24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9D81FB8F-C146-4AB1-B3AA-0928759F479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9640264A-18D2-4C9E-B354-7AD98231A3B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BCFAC69E-44EE-4470-9EF3-B0DBD582C32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16390917-9DE7-4C25-9D51-825D972D898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F1ABD810-62CA-49DE-877C-7305A530D7F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16DF65C9-8745-444E-B04D-4E6FA9D0AC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4A0111FC-7C2E-40AE-9E74-45C6671936E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3E6C5B30-BCCA-4A5F-AA30-74AB56E48E7D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259F80F1-289E-4BC3-8E12-674AB4C84C9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3B823BB5-CFC7-4B18-8906-83C9D47F923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14CEC27A-717F-4494-AF4C-91E010FD47F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89790F0F-3163-4FF3-A6EC-CD66BA77BC2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3FD7529E-5C9D-4069-A5DC-31DF6921291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064E6A18-F48F-422E-9BD6-D631BFCC386B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36AA84D2-96EA-416F-A4D5-ECB3424CC7D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EB6E7352-0D68-4C76-A32E-51FB05D3669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FA74AFAF-D8BE-474C-BF63-D70E3BEC76D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C9D4C4EE-B52F-455C-B6C0-6462BEA438B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9BB6A29A-0857-4C83-AAA2-F2572CF8EA6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D17AB7DD-9520-46C1-A345-A592ACAD546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4B8D19E6-A48F-4287-8849-D39CCAFF223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906DF79C-69CF-429D-8581-62C4D74A5DB7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243EF693-E136-4752-B66D-58C19BCA4EE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128DB01C-30E0-403C-B5E0-D6ABAB43DBF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44FEA095-8D25-4CA8-88D9-7BA38CF1333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0962CEC7-56B0-4199-836A-B7FA422075C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4AB48377-B0DE-4E5F-8D08-D56DB253B41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C91659C2-3C6D-4BCF-A5D5-271F27CF0EA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F709A95E-4DB3-404A-88ED-A08F73FA5A9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F36F4A48-2EDE-4AD8-A87A-6D2B854786C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153428EA-1492-40F5-8315-8DAD9398DB1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86095C6A-CF41-4784-931F-2109153FDF4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DEFD8EB3-2A88-4687-B600-5530BAA4615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3D8CD527-5D41-4BE1-A15E-D21D8800C9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229803E7-5701-448F-8802-8C676DAB945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96161A8C-B44B-4B8C-A498-7C0F6F4C266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B2062D82-0BE5-42E8-BA46-B026532AA3AD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FBCC8FDC-E5A7-4E28-9434-7301CA29B65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65433E8A-A08A-468B-B8D4-031B09B2D1C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A4528D95-7038-484F-B9B3-F7B6248C1B0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B14E3D9D-D7B0-4BD2-A97E-5B1F3E0E84A9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20B463C4-74C1-4AFD-999F-B2563686081C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5F927E42-518D-498D-95D8-3EF1F4EF48E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8B11F816-E720-4CFA-B4D9-0962CFD5ED07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79C4B90E-A6B8-4AC1-B5E6-0762BD7B75B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37106B10-828A-4F89-875E-C1B39BAD2306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768E16AF-4728-4F83-A820-F7EBC997DD6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69E6AC8E-BEBA-4580-9D18-19E4D065489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80260B17-212E-4F3C-BD4D-25F809FB34F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BD288EF0-4FA6-403D-9863-49F253C4B05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D3F119D2-8B71-4321-BFD9-D5169D5D74EB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2F290453-249D-4DCA-8D7D-F815E7F4726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44A547B2-6DFD-431C-8BB0-04CA501A6CA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9CC93837-1EC2-442A-9291-972A19065BA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A0709692-DA69-4849-96FD-F18AFF03AE0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620AE990-7C0B-4025-932B-7B8CD1180B5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6B46F587-6AB6-407E-977D-0F91C0949D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72962E87-68D5-4DA0-9602-37CE02AA570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508ABDFD-3D8F-4241-9AB2-F48AEB48807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3C136B64-BCE4-4A5C-93EA-4A043F1B15D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BF5419A2-D04E-4E4D-88A3-1B94CD125D5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603EEF3D-7B80-4F93-9395-611303AFF9D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DC7955AB-F64B-46EF-9198-83F3CDA5CC9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3AE38989-5DB5-42AF-891C-DA26630537A4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282BDD36-833E-4396-9518-050C85E69E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52AEC6C4-2AB4-4D79-87B2-BC5678C99A7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A80D7DE9-8444-4603-9CAC-1E0849DF381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084BE85A-A879-4C41-AEB3-F5B81ABBC3B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5FCA5AED-60A6-46CE-BA3A-94EAD81D022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36782D10-627A-46AD-9C2D-6B2BFE586ED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CEFC80F8-C5AB-45D3-971C-67301748D55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1E1B5360-BD33-4921-8158-F8BECF8C3B2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10DF31BA-1A9B-4D64-9908-9BDD10AF5D2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6B280E77-D129-451A-897E-F12CCA84DD7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362B276F-10A6-400B-AF2D-77BE6DFFA86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1689CE19-46F9-4E8F-9E02-F0C32BC1D1F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B2340879-0CF6-485E-98AB-B0330328174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E8333895-54FB-4267-8A6C-DA93A2DE03B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244243D8-3A1B-48BE-9BCA-01ECFD3AD48E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D717DCF7-23A2-4921-B5B9-94506C57A92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B21A629C-9792-432F-8B5F-0D770640C93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65F7A187-FBC4-412A-A4F8-6EA4BB93EE7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A5B2162F-6A35-48F5-9E8B-B08159AADB9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D0E294A3-B3D4-409D-AE47-EFA781F3FEE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4B8DC736-81A3-4299-9229-2442B290F64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9E5594EE-0E5D-4125-BA4F-84C8D5F2654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F152B768-20F4-4480-9EB4-253AA02A412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9C26BED1-E91E-4043-BF0D-83614780AC0F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B0C423E2-2A6D-4D3E-ADC5-45FEA23931D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F5666AF4-4636-4A63-9641-D583660B670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2D84B013-4124-46A6-873F-8151BF4FD75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D7CBD473-4AA2-4EEF-BF5D-3FA8542C47EC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2332EA9D-5075-4916-98E0-2B283876D17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00C0AC81-DEBE-4D4D-BA39-88299A5E18ED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3BB1AF15-F176-44CA-A528-42EB786DEF9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EA0CE162-0867-4ED4-B1C2-761F860F83F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3763BD2C-744D-4424-8E3A-754EA437AB0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0C51C99E-ADCB-4459-8211-1AC254523F6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C1628C8F-1C76-4657-8B13-2FBBB7A727A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EA4BCA89-09AD-4470-B8AE-B30693D920D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0629784E-2A26-4D93-A775-0696586579C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F64D5769-4869-48F6-A97D-3A890FFD4A4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6AC19958-AC9C-4C1D-9058-66A1D4D3C6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1206D2D3-F804-410B-BDED-B1859B07B72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8FAD84EE-505F-4C52-82CF-73AF1BF2ACE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2F2F838D-E1B8-473F-9C36-63F70F311A6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035653C9-E452-4727-8831-02717570692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55A28449-B64C-4B6A-93B9-99C92DC2D0A5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ED11D63C-5B76-4F43-898A-508437C96E0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2940CA8A-139E-4376-9C23-25D9D0ADE6E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ACA7D078-78B8-4A97-A704-D25EF22649D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DCD36052-8BDF-45F5-B783-32C76B69583F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827C8838-1E02-4D86-A627-FDCD17E8B2E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4A7EB181-1E74-4897-B10C-B039F7942ED8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14F1DD4A-EB30-4E38-997A-74266B725D3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A21FD532-926D-4677-981D-9F507BC91DA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5C666B55-F15E-4DCE-80F1-CBBDC6BDDDA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4F18804F-7193-4EFD-9080-30AAB6243A6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94D91FCD-073D-44FC-B805-E44EA4558D6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F7DCE651-760F-45A8-855B-D6226D4479C7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C83045B7-5651-4EE1-B4FD-87ED433170B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219BDCBA-CC4E-400C-B620-7ED6A6C4DB42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75B3A4A8-ECC1-4191-9148-6BA8FAE96A0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DA668907-D86E-4EA0-8295-EE9EEB921C7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4711B57D-5793-460D-A507-5F54E193D2E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F3036B8F-D4DF-4C2E-8900-F332C308E0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CFC24CED-D71F-415C-95F7-97D471DE77A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39E587A6-DF50-45D2-A44D-3CE4229FCCA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1984AAEB-97EF-42D1-8E3D-276E9F52053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AD5D4EE5-87DB-49CB-A6D8-B38D128FFCC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35EE5E2A-7E12-4A96-A390-8A37AF4DC61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A1EF7DBD-A135-469E-8565-38A7CD2D905C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1677B277-E264-4BA4-AFAB-5C8F5B3790B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04B06C9D-3E84-4A56-9446-CF7F8785FD79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FB9A2BC7-4CDF-4AC0-A179-9262E7AAF7D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D4A364C2-F07B-4208-AFA7-BD48B79E0758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DA75A0D6-8E51-4B6B-B3A7-48021FC0BB4A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5106BBC6-CDBB-474C-AEBC-7AA46E6ACBB3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E95F714A-3ECE-4D3B-8767-991F2657F7D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06BDDBC9-E1C5-4D75-8711-D01112DE56D1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AAB7CDC4-FEAE-4677-99F0-92D21440A24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00753EAE-DF17-4848-9536-3DEF94FAB680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27334557-E19B-486A-A75C-EEA4C3558549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49043983-BB2C-415D-A9AE-56715A5EC11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F5CA68C6-AB87-49C6-A68D-2C730B28A910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BE3811A6-7674-44AC-BEF8-18DC29D55F7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831086A6-6E9E-4F6B-A485-5752339D5AF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AB8D4B62-4576-4419-A8F7-DB78D6EF6506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03070BF6-1C60-4827-A670-8E70A02428C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172F4337-5169-4745-8BC2-25943DCD504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860B7AD3-2842-4545-A51E-960E112E4651}"/>
            </a:ext>
          </a:extLst>
        </xdr:cNvPr>
        <xdr:cNvSpPr txBox="1"/>
      </xdr:nvSpPr>
      <xdr:spPr>
        <a:xfrm>
          <a:off x="607314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73B314D0-B976-4FB4-BAA5-BF6A4EC0D193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4388BBA7-46B8-4CBB-A03B-997B114253C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9D9836F3-7007-42B3-B148-20AAEE39418B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9F21F7BD-A64C-4BA5-A2C4-EF9B4A110AB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6F9CF6B9-1311-41BD-8984-5F0099E87FD6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B3965ACD-52EE-4048-8254-FAC9F370A19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01CDBC65-E4E1-40E1-B9D1-8C7B6A5F99F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C528C382-6354-4AE0-A4AE-4E35789910D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E2C11EE3-A1A5-444B-8B6F-326B4699F067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EABFF9E9-0306-46D9-B8CD-F22C6E72E542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B9CB8744-E6B1-4B6C-8759-7A16C4B369BD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F20ED276-84F2-44DF-81FA-F724CA0EBBA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8EAE67F5-64C9-4E87-BEEA-E987485AAAF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30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61E23696-144F-4ADB-9DC8-BAAEA8995CE4}"/>
            </a:ext>
          </a:extLst>
        </xdr:cNvPr>
        <xdr:cNvSpPr txBox="1"/>
      </xdr:nvSpPr>
      <xdr:spPr>
        <a:xfrm>
          <a:off x="607695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D323B6AF-B643-4B58-A0C7-09C53B64A1D8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FD1D96E1-8A15-497F-B3CD-C86AC1663B2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439D6669-7398-41A9-B451-5D3F2C8CC004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5FC14D38-0176-49B2-97BE-D73E964EE08B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40C1F063-2A17-48D4-9FFF-9E16E4827541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366C42B2-E641-4A86-9BF8-F5AA740B0AAC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8833E6ED-E617-46C7-BBB3-69E2BD38159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7D1AA3AB-8018-4EB3-A6A0-2406F2B2C954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2A7D30D7-5FC8-463A-8E05-D35E88C6D5BE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D7CC4448-A0B9-4DC1-AD37-DD5252E4444A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8A195C91-365D-4203-BE3D-FC91F84EEDF2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15CBEE08-898C-4046-8BDF-93E7E7744999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C89ECFD5-F769-49CF-8B30-E7A072AB49D5}"/>
            </a:ext>
          </a:extLst>
        </xdr:cNvPr>
        <xdr:cNvSpPr txBox="1"/>
      </xdr:nvSpPr>
      <xdr:spPr>
        <a:xfrm>
          <a:off x="22066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F54DAEC0-1C69-4740-861E-DCC349877F25}"/>
            </a:ext>
          </a:extLst>
        </xdr:cNvPr>
        <xdr:cNvSpPr txBox="1"/>
      </xdr:nvSpPr>
      <xdr:spPr>
        <a:xfrm>
          <a:off x="606933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8BE4A1EE-8719-47C8-8AF4-388DE25AF396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12EC7674-21FD-4D83-BAF4-243EDBCE5CD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BBF864D1-CBE2-4178-A319-408B1C3617D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AE3738DE-2AD4-47DA-AD2B-5E3C53BCD7D7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1B47A487-3C9A-401C-A1F2-432BE0BEEA4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1CA8DD19-FBC6-4F59-9270-2CD0AEB0C8DF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D3C620FB-DF4D-4CE2-A3CF-5C8839AFCBF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1BF3392B-1AE8-4C11-895E-047B29BA0DD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078AC626-F720-4F6D-B11B-4A8D6D50A44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DEAC9B88-93BA-44DD-9668-B175EA2DAAD9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867BF3A7-CDDB-4F42-B7FD-734D99482E0F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5EB80385-B506-49BD-8DAA-3553886A96DE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02D1A9B9-7654-4F79-A144-0F666FE304E2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9AA39881-C500-45BF-AAD9-5EE777E112D8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5EF5E87E-34C9-4507-96E0-E3BE2F9FA27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29455DFB-589B-4AF3-87AF-B83FF27B80B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B3E35134-D089-4B6F-B3FB-81572E6C88E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50786F69-0CAC-49ED-A99D-CEFBD02891DE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A2382494-6904-46A5-8855-7BA920AF24A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1480D4F4-A9BD-4E6F-A4D9-D188EC72F15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AFFF0FE7-402C-45C2-BA6B-25F215F57D6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6472B17B-AACE-40FA-B295-C3564AC1047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80787BCD-4C7C-4FD9-81C0-18BE064DF35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58C912BD-7C34-4BCE-B35B-10D375ACE15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82439CED-6CDA-47FB-8896-A421A9E8745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B0A072B5-48CC-42C0-A39F-DFE5962E28A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0C86DFDC-9C2E-4CF8-9FD3-C4225CDA47B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C69AB918-2DB8-40AB-B45A-BC40465B7123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1DEC9296-03CA-41C8-B6C9-48FA30A348E0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9399B929-265D-49C9-9579-5555921CCEE8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3FB41826-AC0D-4EA0-AC39-F30D9E156BD6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50D57CA3-63F1-4B43-BCFD-B4623F7712D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8CE69584-9673-495D-AD10-3D8BD3A1810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35568988-A95E-4535-B05D-48E9387F3E1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690E131A-FECA-46E6-93D2-715C456F8B83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0B4643C0-D7EF-4E5D-A653-17B528713EC9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9B59E320-7F07-4FFB-8926-E0C68DC74F7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32969463-C1DA-42C8-8B91-60CBD4A75FE5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BC456573-EE68-4DAB-8717-2DB798BE880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9EE78EF9-9B22-4F51-AA1C-358D6067C261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9EE8E8C9-0393-4990-8E2E-028D0904AD4A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77228739-8625-4849-956E-7AE465E3B3B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DED0B2A2-782B-44DD-A9D8-736200F793D2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4C64898D-B859-4BA4-A508-33DC3768B60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E114D06C-D1E6-4114-AA9C-6D0816A44C7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88CDC600-8583-4C47-B01D-34909200CCB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432FD2B0-EFBA-4348-B228-DE21E16D77B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AE181E12-D5AB-4E78-8D0E-69B267348E3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7865166D-D633-4BF4-8D1A-E01C2DBCFCD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B2FCD2D7-0201-45D0-840F-D6E9A7383DA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C31C3BCF-3CFC-40FE-8CB8-BFACC5E2449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A936A093-07B5-46A8-AF2E-7DD80BC89CC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0E94306B-3921-4D39-8BA3-1A6EBBEB62B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AE9F2DC1-465A-4CC3-A4D7-03787624357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9DBEAF52-584C-4083-BE2F-9DE93BD46D21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997CE772-F517-4020-9773-51B91AB6445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E58977FE-3C7B-469B-9624-171B21BF6F28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9BC80629-51AF-4523-A01D-921C2D119E9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455EC620-7955-4EE7-8ED7-AB587503FDC1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9EB277BE-1E58-4C39-95EB-83C38CB7728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F4F5B1BA-92DE-4318-ADC4-26E6CA458F25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D047AD3F-BCCC-4792-BDFB-A2C9DB09A54A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3F23C5AF-4892-4A60-B41F-97F5748A9BD0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4155E76B-EC25-4883-B059-B3172143154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480A37CE-2B31-4DAA-B3B4-1BEE3A60B51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3C0FEF9F-39F0-4C91-89B6-D6E29625A8BB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90011C2A-6B4C-4BC6-A586-C3D123DDD4E8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F5E046BD-6355-4E89-8401-F1A68F89B9C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6238D84D-40B3-4A18-AA72-C6A88F4FF9D3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1FEE9139-573F-4236-BB98-5E95084D1C8A}"/>
            </a:ext>
          </a:extLst>
        </xdr:cNvPr>
        <xdr:cNvSpPr txBox="1"/>
      </xdr:nvSpPr>
      <xdr:spPr>
        <a:xfrm>
          <a:off x="606933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1C3EBA71-502B-402C-9EB1-C58F3AF28080}"/>
            </a:ext>
          </a:extLst>
        </xdr:cNvPr>
        <xdr:cNvSpPr txBox="1"/>
      </xdr:nvSpPr>
      <xdr:spPr>
        <a:xfrm>
          <a:off x="607314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67A38AA3-415D-4C78-AF6C-E4C686A26F95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11389059-EBAD-43AB-88DE-F699F3FDE0EF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5D31AA3A-4340-4F9F-B9DF-B24FCFD031C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47BE9273-347F-4BF3-AA22-3412EAED6DC4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EC7E3BB0-A8D3-47DE-9B6C-F74C6D96CF32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70C970DC-94AA-47B5-B838-87C48D55471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7B2C3B21-ECFE-40E3-9F12-FA0810959597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F97EE33A-2686-4830-80BC-CAC124046E47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250157A8-43B8-49AF-99D5-2083C1DDBD1D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DE510C3E-EADA-4EF6-A5B8-CC7CA97228D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144B4FC2-4616-4732-BC01-089A817A644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4C32D485-CBF6-4CE1-AB87-ACAA5D9617C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E68D698B-9359-4362-B8A2-F710FABB32EC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0024D963-7F38-42BF-AFA1-5522F26548C6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30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3CA40F77-7FEC-4D6C-ACDC-CBB5078F8B81}"/>
            </a:ext>
          </a:extLst>
        </xdr:cNvPr>
        <xdr:cNvSpPr txBox="1"/>
      </xdr:nvSpPr>
      <xdr:spPr>
        <a:xfrm>
          <a:off x="606933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3C59580F-AAE3-441B-9523-A0620183408A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87F55CE3-C800-4E9A-8DD2-AB397C0C2C50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15518E99-4AC6-4D57-81EE-887595033324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0C3F9850-3EEF-473E-93DE-E68CE29FC0F2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EBF679CC-5949-412B-9DDB-745AF15811E2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1FD90829-AFC8-47D9-B696-60A422B9DC07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B3F9041A-AEE4-49FD-8430-83FA07DC6AA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A1EDEDCB-17E0-45CD-B235-66D8BB68767E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AB32B434-6AB7-4710-9D7A-D943C66F6F53}"/>
            </a:ext>
          </a:extLst>
        </xdr:cNvPr>
        <xdr:cNvSpPr txBox="1"/>
      </xdr:nvSpPr>
      <xdr:spPr>
        <a:xfrm>
          <a:off x="22066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8DB9AB1D-02E8-426C-AC16-0596C75656A5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A02ACDA3-6B98-4834-A2E3-B6F7014D73CC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30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6CB21A6A-9E86-44A7-8C06-A2155E475778}"/>
            </a:ext>
          </a:extLst>
        </xdr:cNvPr>
        <xdr:cNvSpPr txBox="1"/>
      </xdr:nvSpPr>
      <xdr:spPr>
        <a:xfrm>
          <a:off x="606933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30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5E1A9D97-3115-4B17-B87C-68BF0E8A45AE}"/>
            </a:ext>
          </a:extLst>
        </xdr:cNvPr>
        <xdr:cNvSpPr txBox="1"/>
      </xdr:nvSpPr>
      <xdr:spPr>
        <a:xfrm>
          <a:off x="607314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2639873D-02BF-461F-92CA-4E5517CBC75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05B542E0-1728-4B69-8CB3-3D9FFD0BCB58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BEF1D572-F28A-4302-9E80-6341A8704820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C7C08CB6-7311-4773-95C8-A6641AC310B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2205336F-02FA-4C25-B467-B7C86E253CA8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3B14FE64-59C9-4646-97AF-941543658C35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7AC80D75-AF45-4F54-8BD2-E8B2B74B0241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C6075171-4E0E-43C3-B71C-04ABA0F0F51A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9C6BC0A6-BB11-4125-9415-1DFA845B1EBE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7CCAB988-E408-4B65-84AF-6A83858FC28D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5684E56C-1340-47A0-9E2D-B39EC4400469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86CBEE37-50E1-407D-8F70-300911EA424B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30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6249AB83-B7C7-4EC7-8DB3-BF8170FE34D3}"/>
            </a:ext>
          </a:extLst>
        </xdr:cNvPr>
        <xdr:cNvSpPr txBox="1"/>
      </xdr:nvSpPr>
      <xdr:spPr>
        <a:xfrm>
          <a:off x="22066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30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C76DDEDA-DBA7-4DBE-8CF5-D3454B7D3400}"/>
            </a:ext>
          </a:extLst>
        </xdr:cNvPr>
        <xdr:cNvSpPr txBox="1"/>
      </xdr:nvSpPr>
      <xdr:spPr>
        <a:xfrm>
          <a:off x="607314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BA28F9E4-1595-4FAB-931F-A549DAD0263E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BB35E663-F9BB-4233-A235-0E709F9C178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C88786E6-7D79-4EE1-9E43-E7412264B48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7BA85A47-4416-467F-8A33-8EFD9E21ED0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06B9A75E-98E9-4149-97B8-828078EEEECC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AD0DC7D7-908E-4D1F-93CD-78B35EB591C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F80D9F0C-6594-4ADA-8A73-8147CB8DC275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7D98AAE0-4672-4008-B8F4-AABBC69A459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B1E6E7AA-7485-4B17-AAF2-3A44EE7A56A2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27BF8F2F-EBAF-438B-BA8C-4671A6100DC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82033CFD-37D0-4F21-842E-F22F86D65825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62CE77A8-66F4-4FE5-A3AA-F7F81A1610EA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1544919C-1A57-4F05-9620-48583C46B4D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CA4CE1B2-FD6E-49FB-848C-124077E3994C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2C967771-889C-4B85-A82F-34AF3B4AECBD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A2B105E9-7167-4080-B285-846928247AD9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11D93A91-BDA4-4846-AD16-CB2E4C0978C4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3D33F3A4-017D-483B-9E79-84E6A747312A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AA4EE264-525B-4A87-AE97-463556A9476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753F2168-CA6A-476F-890A-85B97648AA6D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80DCE1C8-35DF-40C5-AF82-514AE37CF0C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C3732B1A-37D5-4109-825E-80E36DDBD83E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00E6382F-E09C-4C4B-A786-80A9AB8FFEE6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9F8CAA4E-9419-440B-8E09-A7E3F4BD43B0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86C41C0B-0A4D-4DB8-9B2E-A46E44934852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43629977-DE6E-4681-903C-A19836E0BD65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9FDBE72B-92DA-417B-B705-502992AE023C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25AA5D3E-B397-4BD9-9A24-C4C1A15E851B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F729558C-44AF-43FA-91B7-5E05F07D64CC}"/>
            </a:ext>
          </a:extLst>
        </xdr:cNvPr>
        <xdr:cNvSpPr txBox="1"/>
      </xdr:nvSpPr>
      <xdr:spPr>
        <a:xfrm>
          <a:off x="502539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3435CB35-2632-4D9A-AFED-4E088A38580B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236414E4-8D54-4642-B180-B8253374BEB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F8100EF3-1B33-4DBB-820D-EF90AE21FAD6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61C303B7-FD87-4952-8292-44BB36FEF6C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CF471EFE-BAF2-4F26-A1CE-35977BBCE53E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531B979D-5653-48B9-915F-2F8C534B176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85D4B499-81C6-42A8-97B3-79FFC0DE776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D51542ED-73E0-4FBF-BDD2-B3FB9107CD3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B8305843-7FDC-40D7-B49D-2F8B73E1931B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B6CB946E-8181-4C91-9430-E62D9319207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91FACDA9-6B84-4B9A-B0E4-060D0DCBA0AE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29D1C6B9-B216-4063-8F5F-88E73DCF7F5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E398EE76-D96F-4767-9D78-CB06484A860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0E6E2D67-D47A-4523-AFE4-5FCC1239BA28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1780AB7F-5374-4ACC-9D63-B72D87B62716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686D4034-9185-4E1A-A789-F14C1B811982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AA9E817E-FF57-4D90-87F0-E9471353FE72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D8238C95-6356-4C85-BE91-7705E0547369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0EEF0B54-156E-4B39-A84B-064F31BC5A2C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AA5EF984-816A-4EC8-BDDC-D5BB177B2680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7DF58101-EEA1-4DB4-A6D1-A369871374A5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D25B9027-FAC0-46DD-876F-2A6D99A05E42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8282077C-1920-44DA-BBCD-5DDF291B4A6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30AA0CAB-623D-4492-B16A-C13922DA4C07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0D64D748-8E18-47EA-885A-E65E03FC631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EC693E69-60CE-4CB6-B60D-E6C0379CE576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E21D04B4-E8E3-4A6F-9564-82C1B8B6BA5A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7597BC75-5200-48FF-AA3A-D9963D01E28C}"/>
            </a:ext>
          </a:extLst>
        </xdr:cNvPr>
        <xdr:cNvSpPr txBox="1"/>
      </xdr:nvSpPr>
      <xdr:spPr>
        <a:xfrm>
          <a:off x="502539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628E0388-60FC-4AA5-BDE8-BD724E2A2F1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B9AB8D95-9AE8-45E7-87EC-42D2EB18291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78D365DB-D8DE-44EC-B20A-42048899C24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EF8BB229-DDD5-44D8-8AB3-3B90EF2373A0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A2C71BA2-248E-47ED-A940-192E1F05A48F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7620A16A-CA4C-4F89-B47A-E1E01BF8E21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D267B5E2-528E-4186-8E18-C64D61A3057E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F5FD4979-BCD5-40EF-8651-5F7E758531F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77C6B976-73F1-4085-AF3A-E6B54AE9B9F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8B3CCF8B-739A-4AF4-92DC-434EF612AD8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C2A7467E-342E-418D-933A-1328539522F2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5513608A-2556-4D11-A019-62CC51349CE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6B634C2D-0F6C-4A7E-8E4C-F95A283A77E0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9CC77EB5-52FD-412D-8724-17DB0FCEE613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50147673-08AF-49E0-A78E-3F5B03FF65A5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2A520727-F89B-48C1-B506-D936B21C0270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567621E8-010E-48C2-82F7-C42BE9340D94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B8E492A4-CADC-4732-A0E2-BF4EAEF49AC1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2517E809-FEB4-47D0-91D0-79B47715BB4E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253275D9-9B61-4EA1-87A6-9B4095726363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39C832BC-6949-4C6A-B08F-3BC5D1F36CDB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7558BE8F-1A37-4022-940D-E6EBA48E9F5A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BAC33F36-70D9-4652-AF83-3D49928364C5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FD3D38BA-0663-478D-BCFF-E533207E0963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137F81D3-92A0-4B74-B776-C27B64D8A36F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A71BE773-44C8-499C-8116-722FBF1819B5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10FC4FE5-5B56-4FC5-80B9-2DA55133F2D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B27A2309-4CB4-40C6-885C-719F2F568FE8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9EA75F32-7CCF-45D0-A927-8EB51263399E}"/>
            </a:ext>
          </a:extLst>
        </xdr:cNvPr>
        <xdr:cNvSpPr txBox="1"/>
      </xdr:nvSpPr>
      <xdr:spPr>
        <a:xfrm>
          <a:off x="502539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867707E7-2F79-433C-9368-FB1D0735F3E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B3C4D0C2-B084-4C04-A34C-1DB2B0A5556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73C4D647-D816-48F6-9BE2-73D6D890498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07BE1FBB-E2BA-44FC-8AFB-E0FFC0C9EA6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152F372A-AFCE-4398-BDD2-E2224300383C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52F71629-894A-4021-BBAE-BB9DCCF07013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67C898CE-2C58-4298-9BD6-E4C7E93BADCA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3120654A-CC5F-4194-A1A0-3822BD80817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23D71A63-59AF-426E-8876-51D6F58AF36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965318F7-EC52-44B1-9279-4BA1D2E1E54C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F635E0B2-D333-4250-B795-C7327586F3D6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5180118C-E338-488A-9748-C2B02241DF8B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886DCE3B-3210-47C3-A091-E070D786A28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0D8B217D-DD00-451E-8579-A97B3A95BAD9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FCF2FD7B-5E85-415D-9FC1-FB8716263632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62595784-D258-440C-9777-F064BB5386B3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1943B105-31BF-4C4A-B0DC-EAE3CA10CBD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4F2B5E89-CA96-442E-9CE7-62D05463D919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C06DAAFD-A118-4C94-9E3B-BF95EE5AFD2A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2F6B731D-CCE6-4E8F-87E8-A29895B9E9D2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E276088B-F1AB-4846-ABC4-3CFAC17FD5C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766B4C62-D4E4-4FA8-B41F-CF7BF711F69C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1A31545B-5847-4734-B766-C71F1474B008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ADA89CA0-1B4C-4082-AF14-71DD60FC05AB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F678AC08-CE35-4073-9F3E-577C2F33EE2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F91043CC-19D1-4923-837A-9BDD487EC01D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AB68BBC0-0A56-4D2E-A33F-1985E36DA97B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49DE1A78-8AA7-46CC-842E-8724C54DF826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5F689E2C-3532-4B33-8B7B-646D92F8FDFA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B9B515C3-9859-4A04-91E9-2991878FF587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EE5ED58E-61C4-4DF7-B961-8CEADDA89F10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A04E1DCD-E85A-4876-AEC6-E1FB962C8A6A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C8563701-015D-4297-8ED9-EA3A31125EA7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9664BFE1-9752-4AC5-A592-7BF733F02A4A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A711F535-9C3B-4C91-9750-10A306D03E7B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47E2E8D8-9E57-439E-B235-1022225D94CC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C0C21D9A-E06A-4ADF-93FB-8994F6D34744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F2F952F0-73DB-4B3E-8DA9-5443DD24BC7E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A390D471-BB7A-413E-B907-2CCEBC30335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A636EAF8-9A67-4284-A7FA-FD3DE02B1BD7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FAC627E2-2FFF-4384-9EBE-EE0F70A8C898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4BA8C8E5-1248-493E-8649-9C5BFD5AAA60}"/>
            </a:ext>
          </a:extLst>
        </xdr:cNvPr>
        <xdr:cNvSpPr txBox="1"/>
      </xdr:nvSpPr>
      <xdr:spPr>
        <a:xfrm>
          <a:off x="502539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CC974D5B-15BA-4A0F-BA49-7E6D0A1E061C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E5E5F6BE-7F97-40C8-B131-F9A2C3588BB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32839615-759F-4164-BEF9-22AD87F9C431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CD404329-4750-4B39-988C-C2B50CA001E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D097B2C7-8C5C-4DE2-9795-04A85544EB4D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38A62BE6-F046-4324-A396-F29F4F18793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50C99FC5-C580-456B-8265-74AF3960D98A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CEE3BD87-D55E-4F95-A1A8-6CD6C30C22CA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E069A422-C38C-4750-A536-3F8D0674438A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CC17246E-E377-4013-907C-0A1CE26C821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7AB1FBD6-D5F0-49B4-ACA0-69B582BB3042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36E26E90-6E06-41F9-BEF2-924AA37E401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A11DD9CE-61DC-45AC-AF7A-366DDD0BBC2C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2BF0F30F-6050-4CAA-BFE4-6570F429DA28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30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FD7033A3-5CCF-4E49-8F0B-F553D2E97A16}"/>
            </a:ext>
          </a:extLst>
        </xdr:cNvPr>
        <xdr:cNvSpPr txBox="1"/>
      </xdr:nvSpPr>
      <xdr:spPr>
        <a:xfrm>
          <a:off x="502158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1CE3B6E6-5626-4738-90D4-BC1C2514B3B9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CB4C6364-EC2D-4CB3-AF40-42EC2668539D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1F0ED70F-8D29-4F6F-9D2C-87B0CF6B63AC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A020BA49-F45B-4999-9E90-68B4B3070868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C37AA2DE-7068-4068-9C02-E5CB42A74D18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E6C91A89-B638-4B20-BE05-59FD7E55A73B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2791DB66-A564-481E-ADF8-39978BAED27A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161197A3-F499-46BA-A246-8D0C5AA2E67A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FEEDFF75-8880-4761-A788-A2350CF75DD7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2753976B-21F3-4257-BF5D-CC22C77017DB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393DF929-BC79-452D-9D10-BF7B964D4A45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3DE2D7DA-D8FD-4468-B055-B3789A0FA44B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023467CD-7163-4440-83CC-66614C19DBBD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2135ECF3-0491-47EB-ABF8-CF2092D4E899}"/>
            </a:ext>
          </a:extLst>
        </xdr:cNvPr>
        <xdr:cNvSpPr txBox="1"/>
      </xdr:nvSpPr>
      <xdr:spPr>
        <a:xfrm>
          <a:off x="502539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5F83697E-8B95-479D-804A-F69E30BCA5A6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1DFC388E-9F37-4923-BE28-0E9C53E569A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9D08F3AD-AAA5-4A11-99A5-023E9AEC4152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1478E956-6384-4C71-B51A-AEDE8172E07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6A0C8151-DB8B-47C6-9679-27F3C3C4B105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D2A14D49-9C0E-41E8-8BE7-52F51B74713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FED38886-BB02-4F2A-8D4A-8BCA978FDB43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C9386187-5607-46AA-9CF8-E5970D3DEA9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B913BA4F-82AB-4079-A45E-67D249FF1976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215A713E-C24A-45C9-9BE2-643FB136264B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A8F4C83F-6D94-4556-AC0B-BA0F64AF1B86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D634D0DB-F44D-4B85-8061-A4736C86F2F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9B0ADA83-E3B3-450B-96D9-608252F4ECA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30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A501053A-3301-4ADB-B626-86A0BA4445C1}"/>
            </a:ext>
          </a:extLst>
        </xdr:cNvPr>
        <xdr:cNvSpPr txBox="1"/>
      </xdr:nvSpPr>
      <xdr:spPr>
        <a:xfrm>
          <a:off x="502158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944D40C5-40EA-4757-B9CB-E610EA28D4CE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F7F48DAE-07DD-4A49-9B73-B93A13EF6665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E5D83D9F-79D7-4CD5-8A9A-8EBE5F7B35AE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CA37C1B1-E774-47D7-ABF8-75F59C3D1032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FC5C88DC-7ACF-4E75-85F1-D0B9D238B97F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52408C6E-933A-4EFE-B0F8-44623AD7B3DD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0A629CB7-49F5-48BC-905F-FBB611492BE7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E16F29A9-4CB9-4364-B910-DFD338D163DE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F8DD19EF-CCE2-400A-A59A-32EBC73EDB2E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5EA31A13-462F-43D4-A07D-8C934F0A11B3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0701B2D8-5C42-45B1-B475-C8BEF18BE77F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FA7494A7-1C72-4376-98B5-E98A3E00E899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196A8C8F-D5B4-49F6-A3DD-242A80A65EDB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83ADB80A-0663-42F4-81C4-EBC954B122AB}"/>
            </a:ext>
          </a:extLst>
        </xdr:cNvPr>
        <xdr:cNvSpPr txBox="1"/>
      </xdr:nvSpPr>
      <xdr:spPr>
        <a:xfrm>
          <a:off x="502539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4C90617E-2C07-402E-B7B6-0060B2479BB1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0CB0B05D-8098-49F0-B0FF-5487140832E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BB6C5D13-6AE8-4661-92DC-0B1E18C84736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49F1E8AF-727F-4E73-A80D-727D2CB0F65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A618A4AC-BABA-4C6C-BD32-6C288A015DC3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E45C4A20-BD00-4DB7-B381-86CA61C60043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998B881D-DEB9-4C4E-89B5-888E3DC2024E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9770F3B0-0B07-4B04-94E8-301AFB93267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ADD8B4FB-B989-4904-B284-6014B3B798F5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646872DD-E28B-45A3-BD1F-BADA03F45AC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21B662D3-2B25-44C6-912E-704D5E9B8D9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13B3E989-F5F1-45D4-B36F-E1C2AFD1DEDC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DB9ADE2F-4841-4143-A60D-5A24B771EA5F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095A922E-D7D4-4931-AE95-527A95E7BA1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30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BB260A68-0E9F-484E-A733-E91FEEADA810}"/>
            </a:ext>
          </a:extLst>
        </xdr:cNvPr>
        <xdr:cNvSpPr txBox="1"/>
      </xdr:nvSpPr>
      <xdr:spPr>
        <a:xfrm>
          <a:off x="502158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0E12C692-99B3-4DD5-A411-0F14181CBD25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94E05277-2A58-48E5-A345-2753EC964862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18AD6E38-7F88-4B4A-9D9D-E60808EBA505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2DCB0928-CA17-4307-9221-CD30C85730A4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63866A60-4555-48C1-B4C0-F23888428F4E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9B73013B-90CF-427B-A0F8-2031D457E966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90F87B66-F93C-42EE-B1B2-9E1BF9BCF1DA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DE12776C-EABD-4DA4-A74E-F15B7E80BA27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F4C6D8FB-358E-4217-9693-24C01BD57985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95FC999E-0DAF-42FF-8AC5-318A7D2BE879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22B31E23-B438-408F-ADD1-90BBB4BBA1BF}"/>
            </a:ext>
          </a:extLst>
        </xdr:cNvPr>
        <xdr:cNvSpPr txBox="1"/>
      </xdr:nvSpPr>
      <xdr:spPr>
        <a:xfrm>
          <a:off x="349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BE9668CC-7FF7-42A6-9768-9BD163EDFB6E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FC43B7E6-7209-43D9-9115-2AD49CF44641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E06F8EF1-CE5B-40C0-8EB4-93B458BDB847}"/>
            </a:ext>
          </a:extLst>
        </xdr:cNvPr>
        <xdr:cNvSpPr txBox="1"/>
      </xdr:nvSpPr>
      <xdr:spPr>
        <a:xfrm>
          <a:off x="502539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6ED031A5-4C53-42E9-9058-84B235FCFF13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7881060B-5273-42F2-A1E8-9038AD947250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E208AC7B-F13C-41D7-84DA-952B39DACDAC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A108A607-1B5C-42E6-AD19-64EF72F2FC9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B5FB1FBE-2356-4467-9191-C6395317C443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F1E1E353-50B6-4493-BB65-78F93F8ED7B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C0BDFED1-E0FB-44C8-99E4-B110205AAE60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F08BB270-4E38-4856-B3AB-136F850D1BD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22F9F521-73C8-4E98-ACC9-5306609E25B1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A4C9B459-04C0-46FE-ABB2-61F46C6322EA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E7002049-CA80-4E4A-BD27-78B4D4AB82AA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5AA07270-C31E-4C5C-BD0B-9103438A77A7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D23AAD98-137B-4786-9F44-18A5ECBF945B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5E89CB68-9F5B-4F28-A7ED-2798E39D59B8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48E344F9-AE02-4E14-A97C-C84EAAFF9C3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A628B7C6-DC03-4548-B20A-55DC5397517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C65F8215-49B7-424C-8335-72EFC0D034F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A7FD160B-F182-4240-8808-6D003604341C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DB2958EC-38EE-4941-A4B1-A91BB0E2E06F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67620129-1805-4CE6-BCDC-D262F4D85D5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C1A6705D-3006-4761-9A5A-8A31B1D2A50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9006A82A-9AE7-41C9-B100-F499D6DBD15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25B39DC3-2DEC-4A8A-A3D2-0EE48CBFD8DC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5F9A371E-2BD0-4756-96E6-8DB95D03313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DD16DD6F-C114-4679-B7F8-1BBF2BDDB408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D5AC5453-226A-43F0-BEF2-20402B69E20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9209BDEA-B72F-4B71-9330-6B1F9C5704C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BD9C9B44-DFAF-4CD0-A27B-226E0C2FFE73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38DA10F3-39A7-4D50-B88F-F9EA0B9967C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1A5ADC53-3655-448A-8D37-0A1F37DC2E3F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DA721876-1AFE-4DA7-B6A8-A467F148E255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44FD6498-21EF-44EE-BF6D-49E881CB46E2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E9420DE9-B6B1-4A97-AE4E-D4090985BF5A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5FCF6F17-E71D-4A7C-B7BD-268E2D312FE7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66E2EA1B-9752-4889-9321-04FB1138794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10FF2546-CBFB-45EB-813B-1817B5FF5CC5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8EA9D4B7-7DD2-453F-8F2B-82328EC5A2E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E6F3940A-E1AC-4947-B894-998F5424930B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A87A44ED-A195-4185-BA67-61E27C9D740E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1141B2DD-099B-497D-99AD-948E4D6DC0DE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6B9A993C-D5C0-469B-A72C-A5C962205E3D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09C1EF97-5F24-43C7-A5A3-423140DD2D25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B2E6DE03-1968-4DBD-A72E-CFA5F0BA3910}"/>
            </a:ext>
          </a:extLst>
        </xdr:cNvPr>
        <xdr:cNvSpPr txBox="1"/>
      </xdr:nvSpPr>
      <xdr:spPr>
        <a:xfrm>
          <a:off x="502539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C19D81F1-135D-45EC-843E-1BBB59F878D0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244AEEDD-C6F0-4C63-9230-617427C6C43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BC04C5B4-C6D3-46D7-AF16-F80F9EAEBBBA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666FF1BD-1784-4E98-85B1-07772A172338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B742206B-CF71-4BCA-A310-5A5445A3B523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F22199B8-069F-444B-94EA-6856BFEFCCA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39FC6B8B-A244-46FF-8357-AE28E04BA0B9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4A40020C-05CE-4167-A511-BF4FCB98F64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95604B83-0C45-42BE-86D3-6123B5266F5E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0C312DF2-84B5-488D-BDF0-B20390F4C5A3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EE2A1511-3A57-494B-9133-CD8AED1490CE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BA4564B9-5561-49D4-9333-97C6370D57DA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AE6B25D5-538A-4481-B97F-3135EFCC63A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2D1D261C-7BD8-4CAD-808B-708D5375AD76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C526324C-8520-4A2A-B51B-B1A7A1C74DF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E194FCC7-4A8E-4A04-A025-94B8A1E15E28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214DC201-79BA-4AB2-A168-36E5701C5ADA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D10A5231-E5AD-4DD0-8C6D-5D78975361D7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A391D284-4360-4223-8155-476CFE9C517B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388B4D59-EDAC-4F55-9B1D-402E734DB158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E83DB6E1-B027-48A0-8259-6D60B552BAEA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543A3F08-01EB-42B9-A752-B088A41C571A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E82D1EF5-0F44-4FFB-BC86-74887DB7C69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AA418C4E-71A7-4E0A-95F4-D749859D58B7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DF46A2AB-AE49-456F-98D7-925DEF42B53B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50EDDA69-8401-4D5F-ACA5-9224521D3356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09B588E2-CF5E-4F8A-83EF-C28E008D8B74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C14D5377-0197-44FB-9486-6A4EAC212698}"/>
            </a:ext>
          </a:extLst>
        </xdr:cNvPr>
        <xdr:cNvSpPr txBox="1"/>
      </xdr:nvSpPr>
      <xdr:spPr>
        <a:xfrm>
          <a:off x="502539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024EDEFE-DB34-4AD6-AAB4-34A1EDAEB9C0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4CCF59ED-9D6D-4E65-9534-1BD03F65062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AF398A8D-337D-4B0B-9353-9E51CF9AABD1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3070EF79-08DA-4C32-B01F-F43EAD6E4F4C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86E343BD-4510-4139-8918-A5C82CE67D90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D54AA8B9-204D-4AB7-B2C8-D27210FA76FC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0903BD86-5C7D-4B12-AEDA-8A9A3468248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B0A62CAC-93D5-47B6-9907-39A839BC850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101448D3-E948-4218-BFBF-A3282BC0BBF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67C59EE0-3FD5-44DA-9A0B-7D893A548477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41D5CA9C-1FA9-4DE7-83EF-D0959126A8A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A11801A0-421D-4247-BF61-B1D059BDF96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47DC53B1-D50A-4E3B-B3E1-60EAD178693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DB5178E1-9652-446C-9824-D8EAD2F719E7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5CDEFC16-1AD5-4FB7-8B48-1DAC2D2B77BF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37DEE7C0-7413-426E-BFDC-424051227357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0F5D992D-6143-4ED4-8995-EF417F120F74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FAA60C4D-B885-4799-97AD-73A38A3BD22F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660773E4-0F57-4CF1-B70A-509B5A649DB2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A8ED3336-BBAB-4C91-9CD7-DD388E4480ED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834AAE6C-F04E-4993-BC9B-D90ABD8592A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7E4CF7A5-B9F0-46DD-A25C-A8AE10A2B24A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90ACDCF0-CDBB-4403-94DC-B6590F8C11B4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0F765971-A7E8-4C7D-A860-65E395BD224B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3A0944CE-4557-489B-8134-9C8A5C713DFC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EF30717D-E9EA-440D-BE75-DB887ECC0256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34B8EF3C-A6BC-4E87-8DE6-E7199AB7C259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35880A59-3C46-4AE1-A2FA-0215969DA203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1E3CD6CF-A77B-47D4-AD25-E1494E8860E8}"/>
            </a:ext>
          </a:extLst>
        </xdr:cNvPr>
        <xdr:cNvSpPr txBox="1"/>
      </xdr:nvSpPr>
      <xdr:spPr>
        <a:xfrm>
          <a:off x="5025390" y="4876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D23BD226-B5CD-4866-8FA7-13986398F354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5A36796F-0DCA-4B8D-B2AC-D84E0B2F78F6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12B75DFB-3115-4576-907A-1C2F235CE6D5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8055555A-6AC6-4488-B693-2AE273C4C55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505C0D71-62B2-4AF0-A556-ADB7DD105C94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40702A1C-2BE9-4AED-8E60-41F0EF33E49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F2D7DF1F-7828-4877-A32F-2876941EECCC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361592E5-169F-4FFA-833F-AA3E4C713C2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074DF04B-ED59-47F2-AA4D-7ADF71009F30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3D8DCEE3-4D63-408C-8C01-E3010E2DCF13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052B2884-4C40-4D2C-82C3-7D6B751A6339}"/>
            </a:ext>
          </a:extLst>
        </xdr:cNvPr>
        <xdr:cNvSpPr txBox="1"/>
      </xdr:nvSpPr>
      <xdr:spPr>
        <a:xfrm>
          <a:off x="2635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05A3FD01-3B09-432E-B155-0FD3EDAC67E7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3F8BF6C6-883F-48FB-ADCC-C3CC1C70A248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30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CCB6A99F-7F59-4049-80DB-6CAE7B0D6FAF}"/>
            </a:ext>
          </a:extLst>
        </xdr:cNvPr>
        <xdr:cNvSpPr txBox="1"/>
      </xdr:nvSpPr>
      <xdr:spPr>
        <a:xfrm>
          <a:off x="5029200" y="4876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6C9649E5-6967-434F-85B5-8DFC7EE93C2D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F4895C2C-A339-4D34-85C7-8E62037D6633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7931EACC-18FD-4753-B8E8-5D344B1474D6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E459347B-7CC9-4AD8-88A4-914C84B4DD5C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C0F89E8D-1A06-4FA5-9B0C-D4945EED3726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5A4095DC-BB23-4D2D-AD99-B763CCD7D167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B4872A4D-E76E-4EB9-B930-6226270A5DD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D04963F6-4A9E-48C8-8B8C-D595E3835140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6D72B494-C405-4F87-951D-DF20D5F82B64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B41681DD-3D16-4650-9585-251DAB7D91FE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C75480A9-BD67-4B3A-A9EB-355A82DE8097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0DBEF9D3-0ADA-4442-9561-8B55169318F9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0E10EE16-F290-4E20-95C4-81D5D6383443}"/>
            </a:ext>
          </a:extLst>
        </xdr:cNvPr>
        <xdr:cNvSpPr txBox="1"/>
      </xdr:nvSpPr>
      <xdr:spPr>
        <a:xfrm>
          <a:off x="34908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63AAA401-3F1B-44A8-9DE7-7CA588ADA3C4}"/>
            </a:ext>
          </a:extLst>
        </xdr:cNvPr>
        <xdr:cNvSpPr txBox="1"/>
      </xdr:nvSpPr>
      <xdr:spPr>
        <a:xfrm>
          <a:off x="502158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52E0CC2E-FB58-4337-854C-30A38D29E946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916010B7-3A89-4E5A-9FC2-E3DE9F1FBDE3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DDC057F3-71B7-4C91-862E-A555379294E1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F1F742EB-8C69-4E94-8468-BF6BEE5629F4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5D07B3E2-24C8-4C31-8D8C-365EEA7E2DA8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833FA406-1303-4CBB-A4C7-90D11541A19C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21D58245-F898-46C8-B8FC-66D9E987F4A2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37E26F42-C0BD-477B-91A3-4F840227905E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A3FB582B-DA1B-403B-9203-A243F8C2985B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1A6709B2-7D42-4A24-B4D0-4D040C3761E0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909C0BE2-4A0F-47FC-A3D9-2F25ADCF99A8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8786DBF0-EA68-4179-85B7-35888E62EF5A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E5585508-5A6A-49FA-A4F9-0D80FD597A1F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05AC1E35-9BD4-4BC1-8230-A68053B37F9E}"/>
            </a:ext>
          </a:extLst>
        </xdr:cNvPr>
        <xdr:cNvSpPr txBox="1"/>
      </xdr:nvSpPr>
      <xdr:spPr>
        <a:xfrm>
          <a:off x="502539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5FA2892D-8C38-4AF4-A13C-A8CED055F0F1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71B8E11B-E653-425C-9BB1-4C11802EC50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30870D34-BEF4-4BB4-88C7-39C7D67E97D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7D63D48B-D6C4-4983-ADF2-4251E0AF179A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9F166D34-A53D-46E8-8816-A47648780B96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3A95D519-AB97-41C3-97E0-DEB8CDED0E38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BFF1E764-9401-499D-9A1B-2B0FC3AA97AC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DE52FB77-C554-4688-8E02-46E62A508A2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D7B206BD-8A7E-4C4E-82E7-DA4CA511521F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631357B5-D4CD-45BB-B887-3526B455814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32AC7808-5F67-427E-A057-2F96BD4A937F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F5140106-2A44-4398-84B2-771D094CF12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B5BB3D50-84CE-47E0-9F4C-5B1CAA467B6A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905E8C14-D584-4107-816C-68E1CAC2506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30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65834C1C-79CB-45B0-948D-B38CCFBB6629}"/>
            </a:ext>
          </a:extLst>
        </xdr:cNvPr>
        <xdr:cNvSpPr txBox="1"/>
      </xdr:nvSpPr>
      <xdr:spPr>
        <a:xfrm>
          <a:off x="502158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C9C7AB75-CDBE-41A1-93DE-26BA767979CA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A43B09C2-3155-409A-93B2-F981394DF039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682DF19E-A037-452C-8A8C-4DF4A6E3BD0B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CEA43C6F-6937-4A30-ACAA-F849D957EA12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1BDCAFBC-7F6A-487C-81D9-25507FD63C3E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2B931918-1D30-45D7-BB24-E87FED39DC38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01F398AF-3825-424B-912B-5EFB631025A2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A8CEDC90-BC2B-4F2C-A0A1-801CDE3CE2B2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11CACA1C-5339-40B9-8640-02AAB1A3B67A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EC81BAC4-A593-4763-B976-C6CB37048B94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203B259A-EC96-4052-A2AC-1130EB1855C1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2B26A5A7-BF6A-444E-BF2E-92914D0DBEA5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7D69ABBD-EC9E-4255-822D-BA52BE5BC3F5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BB1261CA-E49C-4BE2-A0EF-069A5A170746}"/>
            </a:ext>
          </a:extLst>
        </xdr:cNvPr>
        <xdr:cNvSpPr txBox="1"/>
      </xdr:nvSpPr>
      <xdr:spPr>
        <a:xfrm>
          <a:off x="502539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8455D73D-5421-459E-9232-516B3B78B40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CC72BF84-37C2-47BC-8ADC-F4F76A244B37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3E94EB41-7251-45E8-B5E2-488CEBE1575E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C030AEDD-63FC-45E7-B1F8-929F7069A62E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061D4EA9-4B0F-4F35-BF52-A447CFA32001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C4FD505E-6A25-44ED-A45C-A47EC315521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6564F9A5-1527-4458-A7EE-4A9D0580C89D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EC07EB15-8EA2-4630-B933-FA506E7680DF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EC538D6A-0B7B-49DD-9B3C-F28F7F43DA4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4D4B0858-1799-468E-B484-C7D16638032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8F4BCBA8-3173-453D-8A17-F272742B4E9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91DDC319-1382-4153-9A1C-D4E2026404BA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F0CE50FE-AC1B-4DD4-AD84-0B1F092F41D3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30</xdr:row>
      <xdr:rowOff>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55892C23-A274-4F3B-B2F9-78D062F154FA}"/>
            </a:ext>
          </a:extLst>
        </xdr:cNvPr>
        <xdr:cNvSpPr txBox="1"/>
      </xdr:nvSpPr>
      <xdr:spPr>
        <a:xfrm>
          <a:off x="502158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9D3F7AF1-CAA3-446F-9C22-48A3D09B8E2E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2ED796BF-0CD3-4450-A674-B7990F81F508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9E6F6070-C395-4494-B557-6365659D7F30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07DEC398-85C0-4AA1-A7D3-BCEDD7C29D5A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3851EEC4-6D8C-44EB-9F6E-7A6D323BFEC5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A1EFB1AC-4532-4D57-A635-36D2813F8831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7FE29A30-4959-4A0B-A283-0C6A239F89C2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DD5BA3D6-22C1-4B3D-B770-20C09989792D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E1574AF2-DAFA-4DA1-9609-F6A62C891875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B6F8517E-DEC2-490C-B6D4-F722CFF1A722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E5C0E644-88D8-4B3D-9F54-9FAB4B4BE9EB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8EABBACF-9FB7-4564-84B9-3CC80ADAC34E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01B6A7C8-9A2E-4AC9-A17D-B569EC55B14A}"/>
            </a:ext>
          </a:extLst>
        </xdr:cNvPr>
        <xdr:cNvSpPr txBox="1"/>
      </xdr:nvSpPr>
      <xdr:spPr>
        <a:xfrm>
          <a:off x="5021583" y="4876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5C8F4E86-D75B-45C4-A860-A9660A1B64B1}"/>
            </a:ext>
          </a:extLst>
        </xdr:cNvPr>
        <xdr:cNvSpPr txBox="1"/>
      </xdr:nvSpPr>
      <xdr:spPr>
        <a:xfrm>
          <a:off x="5025390" y="4876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539E5456-1E15-4A4F-B7AA-A8D799F681D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7ABAC9D5-D22C-4E83-84F3-40DEC2C2380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04004F8F-B9D1-40EF-9534-2CFDAC174994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EBC3CCAC-4F9F-40FB-9EA0-D5415056F3F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72E137A1-8FBB-432E-8319-4CA22084E292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C45239D8-2935-4725-87EC-DF53650BAE1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3E95A506-AE42-4E48-A218-DA3404024783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5D98A393-C512-4CB1-A625-5C7B968F58F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32B2F2CC-67AD-4351-861F-0F1E1E5C05B9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E7D97EF3-3A5C-4187-9293-660C71AE2D2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1E2573B9-7968-420A-9EF3-816EAD8965FC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08976CD3-ADF3-4F9E-A83B-10FA7910CF39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1F728C8D-6D88-4318-BBA3-814086F72A8A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2E8F2596-1D24-49A1-86DD-4C5F378C7244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30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CD0F4A69-38B6-464F-81E5-0F6B280D5A00}"/>
            </a:ext>
          </a:extLst>
        </xdr:cNvPr>
        <xdr:cNvSpPr txBox="1"/>
      </xdr:nvSpPr>
      <xdr:spPr>
        <a:xfrm>
          <a:off x="5021580" y="4876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ECF36C1D-E1CB-427B-9F14-C47F667DEBE0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42542B8A-96D3-448C-A780-3AB45DEBE8CC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818EB986-9DCB-4D73-948C-96D03984074A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4356A789-6FE7-407F-9FA9-25BE447C0101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D6F4CC58-D32C-499F-A080-0EE3B254D0E6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9D846C5E-F203-4887-AA30-C6C1885A076C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30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31691ACA-50B0-4921-802D-26DBC68D9C84}"/>
            </a:ext>
          </a:extLst>
        </xdr:cNvPr>
        <xdr:cNvSpPr txBox="1"/>
      </xdr:nvSpPr>
      <xdr:spPr>
        <a:xfrm>
          <a:off x="263508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3604888A-0DB3-4A80-B96A-225A5B62B5C9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51C080D9-65F0-4521-9C55-FF9D613D7D9F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BC32AD3A-3204-4E54-B4C4-3BA8E2EDBF01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30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4B79AE5E-E2FB-4334-8DF8-C4B08FFF01FA}"/>
            </a:ext>
          </a:extLst>
        </xdr:cNvPr>
        <xdr:cNvSpPr txBox="1"/>
      </xdr:nvSpPr>
      <xdr:spPr>
        <a:xfrm>
          <a:off x="5021583" y="4876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30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669662A8-1371-4E20-8D12-D5D7144E5BCB}"/>
            </a:ext>
          </a:extLst>
        </xdr:cNvPr>
        <xdr:cNvSpPr txBox="1"/>
      </xdr:nvSpPr>
      <xdr:spPr>
        <a:xfrm>
          <a:off x="5025390" y="4876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30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E8465692-8B3D-449A-8941-94AEF56928D5}"/>
            </a:ext>
          </a:extLst>
        </xdr:cNvPr>
        <xdr:cNvSpPr txBox="1"/>
      </xdr:nvSpPr>
      <xdr:spPr>
        <a:xfrm>
          <a:off x="34908" y="4876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2158EB22-3CB0-407E-B8FE-2ABE41FBDBAC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5E91DA99-FD8E-4F84-86DC-894E47187DD5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03C61739-D8A3-4819-B13A-A569AF5E51A8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0821896F-B0C3-48D1-8D73-5343D442B102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16998648-C858-43F9-86A9-6A933888A8E1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30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A3CB9179-7BC2-4003-B5D3-3E66CC18E8ED}"/>
            </a:ext>
          </a:extLst>
        </xdr:cNvPr>
        <xdr:cNvSpPr txBox="1"/>
      </xdr:nvSpPr>
      <xdr:spPr>
        <a:xfrm>
          <a:off x="5025393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lquicira\2023\ARCHIVO%20PARA%20RESEP\ARCHIVO%20PARA%20RESEP%202023%20JUNIO.xlsx" TargetMode="External"/><Relationship Id="rId1" Type="http://schemas.openxmlformats.org/officeDocument/2006/relationships/externalLinkPath" Target="/Alquicira/2023/ARCHIVO%20PARA%20RESEP/ARCHIVO%20PARA%20RESEP%202023%20JUNI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10150.CENACE\Downloads\Flujo%20junio%202023%20(1).xlsx" TargetMode="External"/><Relationship Id="rId1" Type="http://schemas.openxmlformats.org/officeDocument/2006/relationships/externalLinkPath" Target="/10150.CENACE/Downloads/Flujo%20junio%202023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rátula"/>
      <sheetName val="ACTUAL"/>
      <sheetName val="ANTERIOR"/>
      <sheetName val="Original"/>
      <sheetName val="Ingresos"/>
      <sheetName val="Adecuación"/>
      <sheetName val="Flujo Acumulado"/>
      <sheetName val="Flujo Comparativo"/>
      <sheetName val="RESEP Trimestral"/>
      <sheetName val="Hoja1"/>
      <sheetName val="CENACE"/>
      <sheetName val="Serv Personales"/>
      <sheetName val="ingresos diversos"/>
      <sheetName val="Ing vs gasto"/>
      <sheetName val="Gasto Programable"/>
      <sheetName val="Operaciones Ajenas"/>
      <sheetName val="Gasto"/>
      <sheetName val="Ingresos Tarifa"/>
      <sheetName val="ingreso  CRE"/>
      <sheetName val="Balance Primario"/>
      <sheetName val="Ingresos (2)"/>
      <sheetName val="G. corriente"/>
      <sheetName val="Bancos"/>
      <sheetName val="RESEP CRE"/>
      <sheetName val="Ing y Egreso"/>
      <sheetName val="Balance CONSEJO"/>
      <sheetName val="Balance para consejo"/>
      <sheetName val="RESEP CONSEJO"/>
      <sheetName val="BALANCEBOLETI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ENACE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E05AE-1B45-4B2C-8996-25E8A4D326EF}">
  <dimension ref="A1:AC22268"/>
  <sheetViews>
    <sheetView tabSelected="1" topLeftCell="C1" workbookViewId="0">
      <selection activeCell="T13" sqref="T13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5" customWidth="1"/>
    <col min="17" max="19" width="15.140625" bestFit="1" customWidth="1"/>
    <col min="20" max="25" width="13" customWidth="1"/>
    <col min="26" max="26" width="14.85546875" bestFit="1" customWidth="1"/>
    <col min="27" max="27" width="13.42578125" bestFit="1" customWidth="1"/>
    <col min="28" max="28" width="11.8554687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/>
      <c r="K1" s="4"/>
      <c r="L1" s="4"/>
      <c r="M1" s="4"/>
      <c r="N1" s="4"/>
      <c r="O1" s="4"/>
      <c r="P1" s="5"/>
      <c r="Q1" s="6" t="s">
        <v>9</v>
      </c>
      <c r="R1" s="6" t="s">
        <v>10</v>
      </c>
      <c r="S1" s="6" t="s">
        <v>11</v>
      </c>
      <c r="T1" s="6" t="s">
        <v>12</v>
      </c>
      <c r="U1" s="6" t="s">
        <v>13</v>
      </c>
      <c r="V1" s="6" t="s">
        <v>14</v>
      </c>
      <c r="W1" s="6" t="s">
        <v>15</v>
      </c>
      <c r="X1" s="6" t="s">
        <v>16</v>
      </c>
      <c r="Y1" s="6" t="s">
        <v>17</v>
      </c>
      <c r="Z1" s="6" t="s">
        <v>18</v>
      </c>
      <c r="AA1" s="6" t="s">
        <v>19</v>
      </c>
      <c r="AB1" s="6" t="s">
        <v>20</v>
      </c>
    </row>
    <row r="2" spans="1:28" ht="15.75" thickTop="1" x14ac:dyDescent="0.25">
      <c r="A2" s="7" t="s">
        <v>21</v>
      </c>
      <c r="B2" s="7">
        <v>1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8" t="s">
        <v>22</v>
      </c>
      <c r="J2" s="9"/>
      <c r="K2" s="9"/>
      <c r="L2" s="9"/>
      <c r="M2" s="9"/>
      <c r="N2" s="9"/>
      <c r="O2" s="9"/>
      <c r="P2" s="10"/>
      <c r="Q2" s="11">
        <v>343587015.34999996</v>
      </c>
      <c r="R2" s="12">
        <v>304638319.30000001</v>
      </c>
      <c r="S2" s="13">
        <v>406564102.51999974</v>
      </c>
      <c r="T2" s="13">
        <v>336575147.75</v>
      </c>
      <c r="U2" s="13">
        <v>508644552.04000002</v>
      </c>
      <c r="V2" s="13">
        <v>585019286.03000021</v>
      </c>
      <c r="W2" s="13"/>
      <c r="X2" s="13"/>
      <c r="Y2" s="13"/>
      <c r="Z2" s="13"/>
      <c r="AA2" s="13"/>
      <c r="AB2" s="13"/>
    </row>
    <row r="3" spans="1:28" x14ac:dyDescent="0.25">
      <c r="A3" s="14" t="s">
        <v>23</v>
      </c>
      <c r="B3" s="14">
        <v>1</v>
      </c>
      <c r="C3" s="14">
        <v>1</v>
      </c>
      <c r="D3" s="14">
        <v>0</v>
      </c>
      <c r="E3" s="14">
        <v>0</v>
      </c>
      <c r="F3" s="14">
        <v>0</v>
      </c>
      <c r="G3" s="14">
        <v>0</v>
      </c>
      <c r="H3" s="14">
        <v>0</v>
      </c>
      <c r="I3" s="15"/>
      <c r="J3" s="16" t="s">
        <v>24</v>
      </c>
      <c r="K3" s="16"/>
      <c r="L3" s="16"/>
      <c r="M3" s="16"/>
      <c r="N3" s="16"/>
      <c r="O3" s="16"/>
      <c r="P3" s="17"/>
      <c r="Q3" s="12">
        <v>343587015.34999996</v>
      </c>
      <c r="R3" s="12">
        <v>304638319.30000001</v>
      </c>
      <c r="S3" s="13">
        <v>406564102.51999974</v>
      </c>
      <c r="T3" s="13">
        <v>336575147.75</v>
      </c>
      <c r="U3" s="13">
        <v>508644552.04000002</v>
      </c>
      <c r="V3" s="13">
        <v>585019286.03000021</v>
      </c>
      <c r="W3" s="13"/>
      <c r="X3" s="13"/>
      <c r="Y3" s="13"/>
      <c r="Z3" s="13"/>
      <c r="AA3" s="13"/>
      <c r="AB3" s="13"/>
    </row>
    <row r="4" spans="1:28" x14ac:dyDescent="0.25">
      <c r="A4" s="18" t="s">
        <v>25</v>
      </c>
      <c r="B4" s="18">
        <v>1</v>
      </c>
      <c r="C4" s="18">
        <v>1</v>
      </c>
      <c r="D4" s="18">
        <v>1</v>
      </c>
      <c r="E4" s="18">
        <v>0</v>
      </c>
      <c r="F4" s="18">
        <v>0</v>
      </c>
      <c r="G4" s="18">
        <v>0</v>
      </c>
      <c r="H4" s="18">
        <v>0</v>
      </c>
      <c r="I4" s="19"/>
      <c r="J4" s="20"/>
      <c r="K4" s="20" t="s">
        <v>26</v>
      </c>
      <c r="L4" s="20"/>
      <c r="M4" s="20"/>
      <c r="N4" s="20"/>
      <c r="O4" s="20"/>
      <c r="P4" s="21"/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/>
      <c r="X4" s="13"/>
      <c r="Y4" s="13"/>
      <c r="Z4" s="13"/>
      <c r="AA4" s="13"/>
      <c r="AB4" s="13"/>
    </row>
    <row r="5" spans="1:28" x14ac:dyDescent="0.25">
      <c r="A5" s="18" t="s">
        <v>27</v>
      </c>
      <c r="B5" s="18">
        <v>1</v>
      </c>
      <c r="C5" s="18">
        <v>1</v>
      </c>
      <c r="D5" s="18">
        <v>1</v>
      </c>
      <c r="E5" s="18">
        <v>3</v>
      </c>
      <c r="F5" s="18">
        <v>0</v>
      </c>
      <c r="G5" s="18">
        <v>0</v>
      </c>
      <c r="H5" s="18">
        <v>0</v>
      </c>
      <c r="I5" s="19"/>
      <c r="J5" s="20"/>
      <c r="K5" s="20"/>
      <c r="L5" s="20" t="s">
        <v>28</v>
      </c>
      <c r="M5" s="20"/>
      <c r="N5" s="20"/>
      <c r="O5" s="20"/>
      <c r="P5" s="21"/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/>
      <c r="X5" s="13"/>
      <c r="Y5" s="13"/>
      <c r="Z5" s="13"/>
      <c r="AA5" s="13"/>
      <c r="AB5" s="13"/>
    </row>
    <row r="6" spans="1:28" x14ac:dyDescent="0.25">
      <c r="A6" s="22" t="s">
        <v>29</v>
      </c>
      <c r="B6" s="22">
        <v>1</v>
      </c>
      <c r="C6" s="22">
        <v>1</v>
      </c>
      <c r="D6" s="22">
        <v>1</v>
      </c>
      <c r="E6" s="22">
        <v>3</v>
      </c>
      <c r="F6" s="22">
        <v>1</v>
      </c>
      <c r="G6" s="22">
        <v>0</v>
      </c>
      <c r="H6" s="22">
        <v>0</v>
      </c>
      <c r="I6" s="23"/>
      <c r="J6" s="24"/>
      <c r="K6" s="24"/>
      <c r="L6" s="24"/>
      <c r="M6" s="24" t="s">
        <v>30</v>
      </c>
      <c r="N6" s="24"/>
      <c r="O6" s="24"/>
      <c r="P6" s="25"/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6"/>
      <c r="X6" s="26"/>
      <c r="Y6" s="26"/>
      <c r="Z6" s="26"/>
      <c r="AA6" s="26"/>
      <c r="AB6" s="26"/>
    </row>
    <row r="7" spans="1:28" x14ac:dyDescent="0.25">
      <c r="A7" s="22" t="s">
        <v>31</v>
      </c>
      <c r="B7" s="22">
        <v>1</v>
      </c>
      <c r="C7" s="22">
        <v>1</v>
      </c>
      <c r="D7" s="22">
        <v>1</v>
      </c>
      <c r="E7" s="22">
        <v>3</v>
      </c>
      <c r="F7" s="22">
        <v>2</v>
      </c>
      <c r="G7" s="22">
        <v>0</v>
      </c>
      <c r="H7" s="22">
        <v>0</v>
      </c>
      <c r="I7" s="23"/>
      <c r="J7" s="24"/>
      <c r="K7" s="24"/>
      <c r="L7" s="24"/>
      <c r="M7" s="24" t="s">
        <v>32</v>
      </c>
      <c r="N7" s="24"/>
      <c r="O7" s="24"/>
      <c r="P7" s="25"/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/>
      <c r="X7" s="26"/>
      <c r="Y7" s="26"/>
      <c r="Z7" s="26"/>
      <c r="AA7" s="26"/>
      <c r="AB7" s="26"/>
    </row>
    <row r="8" spans="1:28" x14ac:dyDescent="0.25">
      <c r="A8" s="18" t="s">
        <v>33</v>
      </c>
      <c r="B8" s="18">
        <v>1</v>
      </c>
      <c r="C8" s="18">
        <v>1</v>
      </c>
      <c r="D8" s="18">
        <v>2</v>
      </c>
      <c r="E8" s="18">
        <v>1</v>
      </c>
      <c r="F8" s="18">
        <v>0</v>
      </c>
      <c r="G8" s="18">
        <v>0</v>
      </c>
      <c r="H8" s="18">
        <v>0</v>
      </c>
      <c r="I8" s="19"/>
      <c r="J8" s="20"/>
      <c r="K8" s="20" t="s">
        <v>34</v>
      </c>
      <c r="L8" s="27"/>
      <c r="M8" s="20"/>
      <c r="N8" s="20"/>
      <c r="O8" s="20"/>
      <c r="P8" s="21"/>
      <c r="Q8" s="13">
        <v>210071145.06</v>
      </c>
      <c r="R8" s="13">
        <v>198308276.97</v>
      </c>
      <c r="S8" s="13">
        <v>256463250.27000001</v>
      </c>
      <c r="T8" s="13">
        <v>208950084.77000001</v>
      </c>
      <c r="U8" s="13">
        <v>221747931.36000001</v>
      </c>
      <c r="V8" s="13">
        <v>297117698.52999997</v>
      </c>
      <c r="W8" s="13"/>
      <c r="X8" s="13"/>
      <c r="Y8" s="13"/>
      <c r="Z8" s="13"/>
      <c r="AA8" s="13"/>
      <c r="AB8" s="13"/>
    </row>
    <row r="9" spans="1:28" x14ac:dyDescent="0.25">
      <c r="A9" s="18" t="s">
        <v>35</v>
      </c>
      <c r="B9" s="18">
        <v>1</v>
      </c>
      <c r="C9" s="18">
        <v>1</v>
      </c>
      <c r="D9" s="18">
        <v>2</v>
      </c>
      <c r="E9" s="18">
        <v>1</v>
      </c>
      <c r="F9" s="18">
        <v>5</v>
      </c>
      <c r="G9" s="18">
        <v>0</v>
      </c>
      <c r="H9" s="18">
        <v>0</v>
      </c>
      <c r="I9" s="19"/>
      <c r="J9" s="20"/>
      <c r="K9" s="20"/>
      <c r="L9" s="20" t="s">
        <v>36</v>
      </c>
      <c r="M9" s="27"/>
      <c r="N9" s="20"/>
      <c r="O9" s="20"/>
      <c r="P9" s="21"/>
      <c r="Q9" s="13">
        <v>210071145.06</v>
      </c>
      <c r="R9" s="13">
        <v>198308276.97</v>
      </c>
      <c r="S9" s="13">
        <v>256463250.27000001</v>
      </c>
      <c r="T9" s="13">
        <v>208950084.77000001</v>
      </c>
      <c r="U9" s="13">
        <v>221747931.36000001</v>
      </c>
      <c r="V9" s="13">
        <v>297117698.52999997</v>
      </c>
      <c r="W9" s="13"/>
      <c r="X9" s="13"/>
      <c r="Y9" s="13"/>
      <c r="Z9" s="13"/>
      <c r="AA9" s="13"/>
      <c r="AB9" s="13"/>
    </row>
    <row r="10" spans="1:28" x14ac:dyDescent="0.25">
      <c r="A10" s="28" t="s">
        <v>37</v>
      </c>
      <c r="B10" s="28">
        <v>1</v>
      </c>
      <c r="C10" s="28">
        <v>1</v>
      </c>
      <c r="D10" s="28">
        <v>2</v>
      </c>
      <c r="E10" s="28">
        <v>1</v>
      </c>
      <c r="F10" s="28">
        <v>5</v>
      </c>
      <c r="G10" s="28">
        <v>1</v>
      </c>
      <c r="H10" s="28">
        <v>0</v>
      </c>
      <c r="I10" s="29"/>
      <c r="J10" s="30"/>
      <c r="K10" s="30"/>
      <c r="L10" s="30"/>
      <c r="M10" s="30" t="s">
        <v>30</v>
      </c>
      <c r="N10" s="31"/>
      <c r="O10" s="30"/>
      <c r="P10" s="32"/>
      <c r="Q10" s="26">
        <v>210071145.06</v>
      </c>
      <c r="R10" s="26">
        <v>198308276.97</v>
      </c>
      <c r="S10" s="26">
        <v>256463250.27000001</v>
      </c>
      <c r="T10" s="26">
        <v>208950084.77000001</v>
      </c>
      <c r="U10" s="26">
        <v>221747931.36000001</v>
      </c>
      <c r="V10" s="26">
        <v>297117698.52999997</v>
      </c>
      <c r="W10" s="26"/>
      <c r="X10" s="26"/>
      <c r="Y10" s="26"/>
      <c r="Z10" s="26"/>
      <c r="AA10" s="26"/>
      <c r="AB10" s="26"/>
    </row>
    <row r="11" spans="1:28" x14ac:dyDescent="0.25">
      <c r="A11" s="28" t="s">
        <v>38</v>
      </c>
      <c r="B11" s="22">
        <v>1</v>
      </c>
      <c r="C11" s="22">
        <v>1</v>
      </c>
      <c r="D11" s="22">
        <v>2</v>
      </c>
      <c r="E11" s="22">
        <v>1</v>
      </c>
      <c r="F11" s="28">
        <v>5</v>
      </c>
      <c r="G11" s="28">
        <v>2</v>
      </c>
      <c r="H11" s="28">
        <v>0</v>
      </c>
      <c r="I11" s="23"/>
      <c r="J11" s="24"/>
      <c r="K11" s="24"/>
      <c r="L11" s="24"/>
      <c r="M11" s="24" t="s">
        <v>32</v>
      </c>
      <c r="N11" s="33"/>
      <c r="O11" s="24"/>
      <c r="P11" s="25"/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/>
      <c r="X11" s="26"/>
      <c r="Y11" s="26"/>
      <c r="Z11" s="26"/>
      <c r="AA11" s="26"/>
      <c r="AB11" s="26"/>
    </row>
    <row r="12" spans="1:28" x14ac:dyDescent="0.25">
      <c r="A12" s="18" t="s">
        <v>39</v>
      </c>
      <c r="B12" s="18">
        <v>1</v>
      </c>
      <c r="C12" s="18">
        <v>2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9"/>
      <c r="J12" s="27"/>
      <c r="K12" s="20" t="s">
        <v>40</v>
      </c>
      <c r="L12" s="27"/>
      <c r="M12" s="20"/>
      <c r="N12" s="20"/>
      <c r="O12" s="20"/>
      <c r="P12" s="21"/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/>
      <c r="X12" s="13"/>
      <c r="Y12" s="13"/>
      <c r="Z12" s="13"/>
      <c r="AA12" s="13"/>
      <c r="AB12" s="13"/>
    </row>
    <row r="13" spans="1:28" x14ac:dyDescent="0.25">
      <c r="A13" s="22" t="s">
        <v>41</v>
      </c>
      <c r="B13" s="22">
        <v>1</v>
      </c>
      <c r="C13" s="22">
        <v>2</v>
      </c>
      <c r="D13" s="22">
        <v>1</v>
      </c>
      <c r="E13" s="22">
        <v>0</v>
      </c>
      <c r="F13" s="22">
        <v>0</v>
      </c>
      <c r="G13" s="22">
        <v>0</v>
      </c>
      <c r="H13" s="22">
        <v>0</v>
      </c>
      <c r="I13" s="23"/>
      <c r="J13" s="24"/>
      <c r="K13" s="33"/>
      <c r="L13" s="24" t="s">
        <v>42</v>
      </c>
      <c r="M13" s="33"/>
      <c r="N13" s="24"/>
      <c r="O13" s="24"/>
      <c r="P13" s="25"/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/>
      <c r="X13" s="26"/>
      <c r="Y13" s="26"/>
      <c r="Z13" s="26"/>
      <c r="AA13" s="26"/>
      <c r="AB13" s="26"/>
    </row>
    <row r="14" spans="1:28" x14ac:dyDescent="0.25">
      <c r="A14" s="22" t="s">
        <v>43</v>
      </c>
      <c r="B14" s="22">
        <v>1</v>
      </c>
      <c r="C14" s="22">
        <v>2</v>
      </c>
      <c r="D14" s="22">
        <v>2</v>
      </c>
      <c r="E14" s="22">
        <v>0</v>
      </c>
      <c r="F14" s="22">
        <v>0</v>
      </c>
      <c r="G14" s="22">
        <v>0</v>
      </c>
      <c r="H14" s="22">
        <v>0</v>
      </c>
      <c r="I14" s="23"/>
      <c r="J14" s="24"/>
      <c r="K14" s="33"/>
      <c r="L14" s="24" t="s">
        <v>44</v>
      </c>
      <c r="M14" s="33"/>
      <c r="N14" s="24"/>
      <c r="O14" s="24"/>
      <c r="P14" s="25"/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/>
      <c r="X14" s="26"/>
      <c r="Y14" s="26"/>
      <c r="Z14" s="26"/>
      <c r="AA14" s="26"/>
      <c r="AB14" s="26"/>
    </row>
    <row r="15" spans="1:28" x14ac:dyDescent="0.25">
      <c r="A15" s="18" t="s">
        <v>45</v>
      </c>
      <c r="B15" s="18">
        <v>1</v>
      </c>
      <c r="C15" s="18">
        <v>1</v>
      </c>
      <c r="D15" s="18">
        <v>7</v>
      </c>
      <c r="E15" s="18">
        <v>0</v>
      </c>
      <c r="F15" s="18">
        <v>0</v>
      </c>
      <c r="G15" s="18">
        <v>0</v>
      </c>
      <c r="H15" s="18">
        <v>0</v>
      </c>
      <c r="I15" s="19"/>
      <c r="J15" s="20"/>
      <c r="K15" s="20" t="s">
        <v>46</v>
      </c>
      <c r="L15" s="20"/>
      <c r="M15" s="20"/>
      <c r="N15" s="20"/>
      <c r="O15" s="20"/>
      <c r="P15" s="21"/>
      <c r="Q15" s="34">
        <v>15886886.18</v>
      </c>
      <c r="R15" s="34">
        <v>25835315.629999992</v>
      </c>
      <c r="S15" s="34">
        <v>31147439.829999998</v>
      </c>
      <c r="T15" s="34">
        <v>15582805.33</v>
      </c>
      <c r="U15" s="34">
        <v>19010556.269999996</v>
      </c>
      <c r="V15" s="34">
        <v>24357427.150000002</v>
      </c>
      <c r="W15" s="34"/>
      <c r="X15" s="34"/>
      <c r="Y15" s="34"/>
      <c r="Z15" s="34"/>
      <c r="AA15" s="34"/>
      <c r="AB15" s="34"/>
    </row>
    <row r="16" spans="1:28" x14ac:dyDescent="0.25">
      <c r="A16" s="18" t="s">
        <v>47</v>
      </c>
      <c r="B16" s="18">
        <v>1</v>
      </c>
      <c r="C16" s="18">
        <v>1</v>
      </c>
      <c r="D16" s="18">
        <v>7</v>
      </c>
      <c r="E16" s="18">
        <v>1</v>
      </c>
      <c r="F16" s="18">
        <v>0</v>
      </c>
      <c r="G16" s="18">
        <v>0</v>
      </c>
      <c r="H16" s="18">
        <v>0</v>
      </c>
      <c r="I16" s="19"/>
      <c r="J16" s="20"/>
      <c r="K16" s="20"/>
      <c r="L16" s="20" t="s">
        <v>48</v>
      </c>
      <c r="M16" s="20"/>
      <c r="N16" s="20"/>
      <c r="O16" s="20"/>
      <c r="P16" s="21"/>
      <c r="Q16" s="13">
        <v>11775660.66</v>
      </c>
      <c r="R16" s="13">
        <v>12742505.43</v>
      </c>
      <c r="S16" s="13">
        <v>14619409.940000001</v>
      </c>
      <c r="T16" s="13">
        <v>12083188.74</v>
      </c>
      <c r="U16" s="13">
        <v>12901574.689999999</v>
      </c>
      <c r="V16" s="13">
        <v>14821415.289999999</v>
      </c>
      <c r="W16" s="13"/>
      <c r="X16" s="13"/>
      <c r="Y16" s="13"/>
      <c r="Z16" s="13"/>
      <c r="AA16" s="13"/>
      <c r="AB16" s="13"/>
    </row>
    <row r="17" spans="1:28" x14ac:dyDescent="0.25">
      <c r="A17" s="22" t="s">
        <v>49</v>
      </c>
      <c r="B17" s="22">
        <v>1</v>
      </c>
      <c r="C17" s="22">
        <v>1</v>
      </c>
      <c r="D17" s="22">
        <v>7</v>
      </c>
      <c r="E17" s="22">
        <v>1</v>
      </c>
      <c r="F17" s="22">
        <v>2</v>
      </c>
      <c r="G17" s="22">
        <v>0</v>
      </c>
      <c r="H17" s="22">
        <v>0</v>
      </c>
      <c r="I17" s="23"/>
      <c r="J17" s="24"/>
      <c r="K17" s="24"/>
      <c r="L17" s="35"/>
      <c r="M17" s="24" t="s">
        <v>50</v>
      </c>
      <c r="N17" s="24"/>
      <c r="O17" s="24"/>
      <c r="P17" s="25"/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/>
      <c r="X17" s="26"/>
      <c r="Y17" s="26"/>
      <c r="Z17" s="26"/>
      <c r="AA17" s="26"/>
      <c r="AB17" s="26"/>
    </row>
    <row r="18" spans="1:28" x14ac:dyDescent="0.25">
      <c r="A18" s="22" t="s">
        <v>51</v>
      </c>
      <c r="B18" s="22">
        <v>1</v>
      </c>
      <c r="C18" s="22">
        <v>1</v>
      </c>
      <c r="D18" s="22">
        <v>7</v>
      </c>
      <c r="E18" s="22">
        <v>1</v>
      </c>
      <c r="F18" s="22">
        <v>50</v>
      </c>
      <c r="G18" s="22">
        <v>0</v>
      </c>
      <c r="H18" s="22">
        <v>0</v>
      </c>
      <c r="I18" s="23"/>
      <c r="J18" s="24"/>
      <c r="K18" s="24"/>
      <c r="L18" s="35"/>
      <c r="M18" s="24" t="s">
        <v>52</v>
      </c>
      <c r="N18" s="24"/>
      <c r="O18" s="24"/>
      <c r="P18" s="25"/>
      <c r="Q18" s="26">
        <v>11775660.66</v>
      </c>
      <c r="R18" s="26">
        <v>12742505.43</v>
      </c>
      <c r="S18" s="26">
        <v>14619409.940000001</v>
      </c>
      <c r="T18" s="26">
        <v>12083188.74</v>
      </c>
      <c r="U18" s="26">
        <v>12901574.689999999</v>
      </c>
      <c r="V18" s="26">
        <v>14821415.289999999</v>
      </c>
      <c r="W18" s="26"/>
      <c r="X18" s="26"/>
      <c r="Y18" s="26"/>
      <c r="Z18" s="26"/>
      <c r="AA18" s="26"/>
      <c r="AB18" s="26"/>
    </row>
    <row r="19" spans="1:28" x14ac:dyDescent="0.25">
      <c r="A19" s="18" t="s">
        <v>53</v>
      </c>
      <c r="B19" s="18">
        <v>1</v>
      </c>
      <c r="C19" s="18">
        <v>1</v>
      </c>
      <c r="D19" s="18">
        <v>7</v>
      </c>
      <c r="E19" s="18">
        <v>2</v>
      </c>
      <c r="F19" s="18">
        <v>0</v>
      </c>
      <c r="G19" s="18">
        <v>0</v>
      </c>
      <c r="H19" s="18">
        <v>0</v>
      </c>
      <c r="I19" s="19"/>
      <c r="J19" s="20"/>
      <c r="K19" s="20"/>
      <c r="L19" s="20" t="s">
        <v>54</v>
      </c>
      <c r="M19" s="20"/>
      <c r="N19" s="20"/>
      <c r="O19" s="20"/>
      <c r="P19" s="21"/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/>
      <c r="X19" s="13"/>
      <c r="Y19" s="13"/>
      <c r="Z19" s="13"/>
      <c r="AA19" s="13"/>
      <c r="AB19" s="13"/>
    </row>
    <row r="20" spans="1:28" x14ac:dyDescent="0.25">
      <c r="A20" s="22" t="s">
        <v>55</v>
      </c>
      <c r="B20" s="22">
        <v>1</v>
      </c>
      <c r="C20" s="22">
        <v>1</v>
      </c>
      <c r="D20" s="22">
        <v>7</v>
      </c>
      <c r="E20" s="22">
        <v>2</v>
      </c>
      <c r="F20" s="22">
        <v>1</v>
      </c>
      <c r="G20" s="22">
        <v>0</v>
      </c>
      <c r="H20" s="22">
        <v>0</v>
      </c>
      <c r="I20" s="23"/>
      <c r="J20" s="24"/>
      <c r="K20" s="24"/>
      <c r="L20" s="35"/>
      <c r="M20" s="24" t="s">
        <v>56</v>
      </c>
      <c r="N20" s="24"/>
      <c r="O20" s="24"/>
      <c r="P20" s="25"/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/>
      <c r="X20" s="26"/>
      <c r="Y20" s="26"/>
      <c r="Z20" s="26"/>
      <c r="AA20" s="26"/>
      <c r="AB20" s="26"/>
    </row>
    <row r="21" spans="1:28" x14ac:dyDescent="0.25">
      <c r="A21" s="22" t="s">
        <v>57</v>
      </c>
      <c r="B21" s="22">
        <v>1</v>
      </c>
      <c r="C21" s="22">
        <v>1</v>
      </c>
      <c r="D21" s="22">
        <v>7</v>
      </c>
      <c r="E21" s="22">
        <v>2</v>
      </c>
      <c r="F21" s="22">
        <v>2</v>
      </c>
      <c r="G21" s="22">
        <v>0</v>
      </c>
      <c r="H21" s="22">
        <v>0</v>
      </c>
      <c r="I21" s="23"/>
      <c r="J21" s="24"/>
      <c r="K21" s="24"/>
      <c r="L21" s="35"/>
      <c r="M21" s="24" t="s">
        <v>58</v>
      </c>
      <c r="N21" s="24"/>
      <c r="O21" s="24"/>
      <c r="P21" s="25"/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/>
      <c r="X21" s="26"/>
      <c r="Y21" s="26"/>
      <c r="Z21" s="26"/>
      <c r="AA21" s="26"/>
      <c r="AB21" s="26"/>
    </row>
    <row r="22" spans="1:28" x14ac:dyDescent="0.25">
      <c r="A22" s="22" t="s">
        <v>59</v>
      </c>
      <c r="B22" s="22">
        <v>1</v>
      </c>
      <c r="C22" s="22">
        <v>1</v>
      </c>
      <c r="D22" s="22">
        <v>7</v>
      </c>
      <c r="E22" s="22">
        <v>3</v>
      </c>
      <c r="F22" s="22">
        <v>0</v>
      </c>
      <c r="G22" s="22">
        <v>0</v>
      </c>
      <c r="H22" s="22">
        <v>0</v>
      </c>
      <c r="I22" s="23"/>
      <c r="J22" s="24"/>
      <c r="K22" s="24"/>
      <c r="L22" s="35" t="s">
        <v>60</v>
      </c>
      <c r="M22" s="24"/>
      <c r="N22" s="24"/>
      <c r="O22" s="24"/>
      <c r="P22" s="25"/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/>
      <c r="X22" s="26"/>
      <c r="Y22" s="26"/>
      <c r="Z22" s="26"/>
      <c r="AA22" s="26"/>
      <c r="AB22" s="26"/>
    </row>
    <row r="23" spans="1:28" x14ac:dyDescent="0.25">
      <c r="A23" s="22" t="s">
        <v>61</v>
      </c>
      <c r="B23" s="22">
        <v>1</v>
      </c>
      <c r="C23" s="22">
        <v>1</v>
      </c>
      <c r="D23" s="22">
        <v>7</v>
      </c>
      <c r="E23" s="22">
        <v>5</v>
      </c>
      <c r="F23" s="22">
        <v>0</v>
      </c>
      <c r="G23" s="22">
        <v>0</v>
      </c>
      <c r="H23" s="22">
        <v>0</v>
      </c>
      <c r="I23" s="23"/>
      <c r="J23" s="24"/>
      <c r="K23" s="24"/>
      <c r="L23" s="35" t="s">
        <v>62</v>
      </c>
      <c r="M23" s="24"/>
      <c r="N23" s="24"/>
      <c r="O23" s="24"/>
      <c r="P23" s="25"/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/>
      <c r="X23" s="26"/>
      <c r="Y23" s="26"/>
      <c r="Z23" s="26"/>
      <c r="AA23" s="26"/>
      <c r="AB23" s="26"/>
    </row>
    <row r="24" spans="1:28" x14ac:dyDescent="0.25">
      <c r="A24" s="36" t="s">
        <v>63</v>
      </c>
      <c r="B24" s="36">
        <v>1</v>
      </c>
      <c r="C24" s="36">
        <v>1</v>
      </c>
      <c r="D24" s="36">
        <v>7</v>
      </c>
      <c r="E24" s="36">
        <v>6</v>
      </c>
      <c r="F24" s="36">
        <v>0</v>
      </c>
      <c r="G24" s="36">
        <v>0</v>
      </c>
      <c r="H24" s="36">
        <v>0</v>
      </c>
      <c r="I24" s="23"/>
      <c r="J24" s="24"/>
      <c r="K24" s="24"/>
      <c r="L24" s="37" t="s">
        <v>64</v>
      </c>
      <c r="M24" s="24"/>
      <c r="N24" s="24"/>
      <c r="O24" s="24"/>
      <c r="P24" s="25"/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/>
      <c r="X24" s="26"/>
      <c r="Y24" s="26"/>
      <c r="Z24" s="26"/>
      <c r="AA24" s="26"/>
      <c r="AB24" s="26"/>
    </row>
    <row r="25" spans="1:28" x14ac:dyDescent="0.25">
      <c r="A25" s="36" t="s">
        <v>65</v>
      </c>
      <c r="B25" s="36">
        <v>1</v>
      </c>
      <c r="C25" s="36">
        <v>1</v>
      </c>
      <c r="D25" s="36">
        <v>7</v>
      </c>
      <c r="E25" s="36">
        <v>7</v>
      </c>
      <c r="F25" s="36">
        <v>0</v>
      </c>
      <c r="G25" s="36">
        <v>0</v>
      </c>
      <c r="H25" s="36">
        <v>0</v>
      </c>
      <c r="I25" s="23"/>
      <c r="J25" s="24"/>
      <c r="K25" s="24"/>
      <c r="L25" s="37" t="s">
        <v>66</v>
      </c>
      <c r="M25" s="24"/>
      <c r="N25" s="24"/>
      <c r="O25" s="24"/>
      <c r="P25" s="25"/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/>
      <c r="X25" s="26"/>
      <c r="Y25" s="26"/>
      <c r="Z25" s="26"/>
      <c r="AA25" s="26"/>
      <c r="AB25" s="26"/>
    </row>
    <row r="26" spans="1:28" x14ac:dyDescent="0.25">
      <c r="A26" s="36" t="s">
        <v>67</v>
      </c>
      <c r="B26" s="36">
        <v>1</v>
      </c>
      <c r="C26" s="36">
        <v>1</v>
      </c>
      <c r="D26" s="36">
        <v>7</v>
      </c>
      <c r="E26" s="36">
        <v>8</v>
      </c>
      <c r="F26" s="36">
        <v>0</v>
      </c>
      <c r="G26" s="36">
        <v>0</v>
      </c>
      <c r="H26" s="36">
        <v>0</v>
      </c>
      <c r="I26" s="23"/>
      <c r="J26" s="24"/>
      <c r="K26" s="24"/>
      <c r="L26" s="37" t="s">
        <v>68</v>
      </c>
      <c r="M26" s="24"/>
      <c r="N26" s="24"/>
      <c r="O26" s="24"/>
      <c r="P26" s="25"/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/>
      <c r="X26" s="26"/>
      <c r="Y26" s="26"/>
      <c r="Z26" s="26"/>
      <c r="AA26" s="26"/>
      <c r="AB26" s="26"/>
    </row>
    <row r="27" spans="1:28" x14ac:dyDescent="0.25">
      <c r="A27" s="22" t="s">
        <v>69</v>
      </c>
      <c r="B27" s="22">
        <v>1</v>
      </c>
      <c r="C27" s="22">
        <v>1</v>
      </c>
      <c r="D27" s="22">
        <v>7</v>
      </c>
      <c r="E27" s="22">
        <v>50</v>
      </c>
      <c r="F27" s="22">
        <v>0</v>
      </c>
      <c r="G27" s="22">
        <v>0</v>
      </c>
      <c r="H27" s="22">
        <v>0</v>
      </c>
      <c r="I27" s="23"/>
      <c r="J27" s="24"/>
      <c r="K27" s="24"/>
      <c r="L27" s="24" t="s">
        <v>70</v>
      </c>
      <c r="M27" s="24"/>
      <c r="N27" s="24"/>
      <c r="O27" s="24"/>
      <c r="P27" s="25"/>
      <c r="Q27" s="34">
        <v>4111225.5199999991</v>
      </c>
      <c r="R27" s="34">
        <v>13092810.199999992</v>
      </c>
      <c r="S27" s="34">
        <v>16528029.889999999</v>
      </c>
      <c r="T27" s="34">
        <v>3499616.5900000003</v>
      </c>
      <c r="U27" s="34">
        <v>6108981.5799999982</v>
      </c>
      <c r="V27" s="34">
        <v>9536011.8600000031</v>
      </c>
      <c r="W27" s="34"/>
      <c r="X27" s="34"/>
      <c r="Y27" s="34"/>
      <c r="Z27" s="34"/>
      <c r="AA27" s="34"/>
      <c r="AB27" s="34"/>
    </row>
    <row r="28" spans="1:28" x14ac:dyDescent="0.25">
      <c r="A28" s="22" t="s">
        <v>71</v>
      </c>
      <c r="B28" s="22">
        <v>1</v>
      </c>
      <c r="C28" s="22">
        <v>1</v>
      </c>
      <c r="D28" s="22">
        <v>7</v>
      </c>
      <c r="E28" s="22">
        <v>50</v>
      </c>
      <c r="F28" s="22">
        <v>3</v>
      </c>
      <c r="G28" s="22">
        <v>0</v>
      </c>
      <c r="H28" s="22">
        <v>0</v>
      </c>
      <c r="I28" s="23"/>
      <c r="J28" s="24"/>
      <c r="K28" s="24"/>
      <c r="L28" s="24"/>
      <c r="M28" s="24" t="s">
        <v>72</v>
      </c>
      <c r="N28" s="24"/>
      <c r="O28" s="24"/>
      <c r="P28" s="25"/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/>
      <c r="X28" s="26"/>
      <c r="Y28" s="26"/>
      <c r="Z28" s="26"/>
      <c r="AA28" s="26"/>
      <c r="AB28" s="26"/>
    </row>
    <row r="29" spans="1:28" x14ac:dyDescent="0.25">
      <c r="A29" s="36" t="s">
        <v>73</v>
      </c>
      <c r="B29" s="36">
        <v>1</v>
      </c>
      <c r="C29" s="36">
        <v>1</v>
      </c>
      <c r="D29" s="36">
        <v>7</v>
      </c>
      <c r="E29" s="36">
        <v>50</v>
      </c>
      <c r="F29" s="36">
        <v>14</v>
      </c>
      <c r="G29" s="36">
        <v>0</v>
      </c>
      <c r="H29" s="36">
        <v>0</v>
      </c>
      <c r="I29" s="23"/>
      <c r="J29" s="24"/>
      <c r="K29" s="24"/>
      <c r="L29" s="24"/>
      <c r="M29" s="38" t="s">
        <v>74</v>
      </c>
      <c r="N29" s="24"/>
      <c r="O29" s="24"/>
      <c r="P29" s="25"/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/>
      <c r="X29" s="26"/>
      <c r="Y29" s="26"/>
      <c r="Z29" s="26"/>
      <c r="AA29" s="26"/>
      <c r="AB29" s="26"/>
    </row>
    <row r="30" spans="1:28" x14ac:dyDescent="0.25">
      <c r="A30" s="36" t="s">
        <v>75</v>
      </c>
      <c r="B30" s="36">
        <v>1</v>
      </c>
      <c r="C30" s="36">
        <v>1</v>
      </c>
      <c r="D30" s="36">
        <v>7</v>
      </c>
      <c r="E30" s="36">
        <v>50</v>
      </c>
      <c r="F30" s="36">
        <v>15</v>
      </c>
      <c r="G30" s="36">
        <v>0</v>
      </c>
      <c r="H30" s="36">
        <v>0</v>
      </c>
      <c r="I30" s="23"/>
      <c r="J30" s="24"/>
      <c r="K30" s="24"/>
      <c r="L30" s="24"/>
      <c r="M30" s="38" t="s">
        <v>76</v>
      </c>
      <c r="N30" s="24"/>
      <c r="O30" s="24"/>
      <c r="P30" s="25"/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/>
      <c r="X30" s="26"/>
      <c r="Y30" s="26"/>
      <c r="Z30" s="26"/>
      <c r="AA30" s="26"/>
      <c r="AB30" s="26"/>
    </row>
    <row r="31" spans="1:28" x14ac:dyDescent="0.25">
      <c r="A31" s="36" t="s">
        <v>77</v>
      </c>
      <c r="B31" s="36">
        <v>1</v>
      </c>
      <c r="C31" s="36">
        <v>1</v>
      </c>
      <c r="D31" s="36">
        <v>7</v>
      </c>
      <c r="E31" s="36">
        <v>50</v>
      </c>
      <c r="F31" s="36">
        <v>16</v>
      </c>
      <c r="G31" s="36">
        <v>0</v>
      </c>
      <c r="H31" s="36">
        <v>0</v>
      </c>
      <c r="I31" s="23"/>
      <c r="J31" s="24"/>
      <c r="K31" s="24"/>
      <c r="L31" s="24"/>
      <c r="M31" s="38" t="s">
        <v>78</v>
      </c>
      <c r="N31" s="24"/>
      <c r="O31" s="24"/>
      <c r="P31" s="25"/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/>
      <c r="X31" s="26"/>
      <c r="Y31" s="26"/>
      <c r="Z31" s="26"/>
      <c r="AA31" s="26"/>
      <c r="AB31" s="26"/>
    </row>
    <row r="32" spans="1:28" x14ac:dyDescent="0.25">
      <c r="A32" s="22" t="s">
        <v>79</v>
      </c>
      <c r="B32" s="22">
        <v>1</v>
      </c>
      <c r="C32" s="22">
        <v>1</v>
      </c>
      <c r="D32" s="22">
        <v>7</v>
      </c>
      <c r="E32" s="22">
        <v>50</v>
      </c>
      <c r="F32" s="22">
        <v>9</v>
      </c>
      <c r="G32" s="22">
        <v>0</v>
      </c>
      <c r="H32" s="22">
        <v>0</v>
      </c>
      <c r="I32" s="23"/>
      <c r="J32" s="24"/>
      <c r="K32" s="24"/>
      <c r="L32" s="24"/>
      <c r="M32" s="39" t="s">
        <v>80</v>
      </c>
      <c r="N32" s="24"/>
      <c r="O32" s="24"/>
      <c r="P32" s="25"/>
      <c r="Q32" s="26">
        <v>4111225.5199999991</v>
      </c>
      <c r="R32" s="26">
        <v>13092810.199999992</v>
      </c>
      <c r="S32" s="26">
        <v>16528029.889999999</v>
      </c>
      <c r="T32" s="26">
        <v>3499616.5900000003</v>
      </c>
      <c r="U32" s="26">
        <v>6108981.5799999982</v>
      </c>
      <c r="V32" s="26">
        <v>9536011.8600000031</v>
      </c>
      <c r="W32" s="26"/>
      <c r="X32" s="26"/>
      <c r="Y32" s="26"/>
      <c r="Z32" s="26"/>
      <c r="AA32" s="26"/>
      <c r="AB32" s="26"/>
    </row>
    <row r="33" spans="1:28" x14ac:dyDescent="0.25">
      <c r="A33" s="18" t="s">
        <v>81</v>
      </c>
      <c r="B33" s="18">
        <v>1</v>
      </c>
      <c r="C33" s="18">
        <v>1</v>
      </c>
      <c r="D33" s="18">
        <v>9</v>
      </c>
      <c r="E33" s="18">
        <v>0</v>
      </c>
      <c r="F33" s="18">
        <v>0</v>
      </c>
      <c r="G33" s="18">
        <v>0</v>
      </c>
      <c r="H33" s="18">
        <v>0</v>
      </c>
      <c r="I33" s="19"/>
      <c r="J33" s="20"/>
      <c r="K33" s="20" t="s">
        <v>82</v>
      </c>
      <c r="L33" s="20"/>
      <c r="M33" s="20"/>
      <c r="N33" s="20"/>
      <c r="O33" s="20"/>
      <c r="P33" s="21"/>
      <c r="Q33" s="13">
        <v>116245903.53</v>
      </c>
      <c r="R33" s="13">
        <v>79298449.75</v>
      </c>
      <c r="S33" s="13">
        <v>117478717.95999974</v>
      </c>
      <c r="T33" s="13">
        <v>110949637.66</v>
      </c>
      <c r="U33" s="13">
        <v>266427834.62</v>
      </c>
      <c r="V33" s="13">
        <v>261992424.71000031</v>
      </c>
      <c r="W33" s="13"/>
      <c r="X33" s="13"/>
      <c r="Y33" s="13"/>
      <c r="Z33" s="13"/>
      <c r="AA33" s="13"/>
      <c r="AB33" s="13"/>
    </row>
    <row r="34" spans="1:28" x14ac:dyDescent="0.25">
      <c r="A34" s="18" t="s">
        <v>83</v>
      </c>
      <c r="B34" s="18">
        <v>1</v>
      </c>
      <c r="C34" s="18">
        <v>1</v>
      </c>
      <c r="D34" s="18">
        <v>9</v>
      </c>
      <c r="E34" s="18">
        <v>1</v>
      </c>
      <c r="F34" s="18">
        <v>0</v>
      </c>
      <c r="G34" s="18">
        <v>0</v>
      </c>
      <c r="H34" s="18">
        <v>0</v>
      </c>
      <c r="I34" s="19"/>
      <c r="J34" s="20"/>
      <c r="K34" s="20"/>
      <c r="L34" s="20" t="s">
        <v>84</v>
      </c>
      <c r="M34" s="20"/>
      <c r="N34" s="20"/>
      <c r="O34" s="20"/>
      <c r="P34" s="21"/>
      <c r="Q34" s="13">
        <v>71249671.280000001</v>
      </c>
      <c r="R34" s="13">
        <v>58086619.530000001</v>
      </c>
      <c r="S34" s="13">
        <v>66110892.099999994</v>
      </c>
      <c r="T34" s="13">
        <v>104057331.19</v>
      </c>
      <c r="U34" s="13">
        <v>171284151.88</v>
      </c>
      <c r="V34" s="13">
        <v>241162300</v>
      </c>
      <c r="W34" s="13"/>
      <c r="X34" s="13"/>
      <c r="Y34" s="13"/>
      <c r="Z34" s="13"/>
      <c r="AA34" s="13"/>
      <c r="AB34" s="13"/>
    </row>
    <row r="35" spans="1:28" x14ac:dyDescent="0.25">
      <c r="A35" s="22" t="s">
        <v>85</v>
      </c>
      <c r="B35" s="22">
        <v>1</v>
      </c>
      <c r="C35" s="22">
        <v>1</v>
      </c>
      <c r="D35" s="22">
        <v>9</v>
      </c>
      <c r="E35" s="22">
        <v>1</v>
      </c>
      <c r="F35" s="22">
        <v>1</v>
      </c>
      <c r="G35" s="22">
        <v>0</v>
      </c>
      <c r="H35" s="22">
        <v>0</v>
      </c>
      <c r="I35" s="23"/>
      <c r="J35" s="24"/>
      <c r="K35" s="24"/>
      <c r="L35" s="24"/>
      <c r="M35" s="179" t="s">
        <v>86</v>
      </c>
      <c r="N35" s="24"/>
      <c r="O35" s="24"/>
      <c r="P35" s="25"/>
      <c r="Q35" s="26">
        <v>34226373.079999998</v>
      </c>
      <c r="R35" s="26">
        <v>33722188.140000001</v>
      </c>
      <c r="S35" s="26">
        <v>43622119.969999999</v>
      </c>
      <c r="T35" s="26">
        <v>82991486.659999996</v>
      </c>
      <c r="U35" s="26">
        <v>149635646.56999999</v>
      </c>
      <c r="V35" s="26">
        <v>212988177.13999999</v>
      </c>
      <c r="W35" s="26"/>
      <c r="X35" s="26"/>
      <c r="Y35" s="26"/>
      <c r="Z35" s="26"/>
      <c r="AA35" s="26"/>
      <c r="AB35" s="26"/>
    </row>
    <row r="36" spans="1:28" x14ac:dyDescent="0.25">
      <c r="A36" s="22" t="s">
        <v>87</v>
      </c>
      <c r="B36" s="22">
        <v>1</v>
      </c>
      <c r="C36" s="22">
        <v>1</v>
      </c>
      <c r="D36" s="22">
        <v>9</v>
      </c>
      <c r="E36" s="22">
        <v>1</v>
      </c>
      <c r="F36" s="22">
        <v>2</v>
      </c>
      <c r="G36" s="22">
        <v>0</v>
      </c>
      <c r="H36" s="22">
        <v>0</v>
      </c>
      <c r="I36" s="23"/>
      <c r="J36" s="24"/>
      <c r="K36" s="24"/>
      <c r="L36" s="24"/>
      <c r="M36" s="179" t="s">
        <v>88</v>
      </c>
      <c r="N36" s="24"/>
      <c r="O36" s="24"/>
      <c r="P36" s="25"/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/>
      <c r="X36" s="26"/>
      <c r="Y36" s="26"/>
      <c r="Z36" s="26"/>
      <c r="AA36" s="26"/>
      <c r="AB36" s="26"/>
    </row>
    <row r="37" spans="1:28" x14ac:dyDescent="0.25">
      <c r="A37" s="22" t="s">
        <v>89</v>
      </c>
      <c r="B37" s="22">
        <v>1</v>
      </c>
      <c r="C37" s="22">
        <v>1</v>
      </c>
      <c r="D37" s="22">
        <v>9</v>
      </c>
      <c r="E37" s="22">
        <v>1</v>
      </c>
      <c r="F37" s="22">
        <v>3</v>
      </c>
      <c r="G37" s="22">
        <v>0</v>
      </c>
      <c r="H37" s="22">
        <v>0</v>
      </c>
      <c r="I37" s="23"/>
      <c r="J37" s="24"/>
      <c r="K37" s="24"/>
      <c r="L37" s="24"/>
      <c r="M37" s="179" t="s">
        <v>90</v>
      </c>
      <c r="N37" s="24"/>
      <c r="O37" s="24"/>
      <c r="P37" s="25"/>
      <c r="Q37" s="26">
        <v>37023298.20000001</v>
      </c>
      <c r="R37" s="26">
        <v>24363215.009999998</v>
      </c>
      <c r="S37" s="26">
        <v>22485056.969999999</v>
      </c>
      <c r="T37" s="26">
        <v>21064937.529999997</v>
      </c>
      <c r="U37" s="26">
        <v>21646269</v>
      </c>
      <c r="V37" s="26">
        <v>28163127.110000003</v>
      </c>
      <c r="W37" s="26"/>
      <c r="X37" s="26"/>
      <c r="Y37" s="26"/>
      <c r="Z37" s="26"/>
      <c r="AA37" s="26"/>
      <c r="AB37" s="26"/>
    </row>
    <row r="38" spans="1:28" x14ac:dyDescent="0.25">
      <c r="A38" s="22" t="s">
        <v>91</v>
      </c>
      <c r="B38" s="22">
        <v>1</v>
      </c>
      <c r="C38" s="22">
        <v>1</v>
      </c>
      <c r="D38" s="22">
        <v>9</v>
      </c>
      <c r="E38" s="22">
        <v>1</v>
      </c>
      <c r="F38" s="22">
        <v>4</v>
      </c>
      <c r="G38" s="22">
        <v>0</v>
      </c>
      <c r="H38" s="22">
        <v>0</v>
      </c>
      <c r="I38" s="23"/>
      <c r="J38" s="24"/>
      <c r="K38" s="24"/>
      <c r="L38" s="24"/>
      <c r="M38" s="179" t="s">
        <v>92</v>
      </c>
      <c r="N38" s="24"/>
      <c r="O38" s="24"/>
      <c r="P38" s="25"/>
      <c r="Q38" s="26">
        <v>0</v>
      </c>
      <c r="R38" s="26">
        <v>942.31000000000006</v>
      </c>
      <c r="S38" s="26">
        <v>2195.2200000000003</v>
      </c>
      <c r="T38" s="26">
        <v>907</v>
      </c>
      <c r="U38" s="26">
        <v>1000.04</v>
      </c>
      <c r="V38" s="26">
        <v>9600</v>
      </c>
      <c r="W38" s="26"/>
      <c r="X38" s="26"/>
      <c r="Y38" s="26"/>
      <c r="Z38" s="26"/>
      <c r="AA38" s="26"/>
      <c r="AB38" s="26"/>
    </row>
    <row r="39" spans="1:28" x14ac:dyDescent="0.25">
      <c r="A39" s="22" t="s">
        <v>93</v>
      </c>
      <c r="B39" s="22">
        <v>1</v>
      </c>
      <c r="C39" s="22">
        <v>1</v>
      </c>
      <c r="D39" s="22">
        <v>9</v>
      </c>
      <c r="E39" s="22">
        <v>1</v>
      </c>
      <c r="F39" s="22">
        <v>5</v>
      </c>
      <c r="G39" s="22">
        <v>0</v>
      </c>
      <c r="H39" s="22">
        <v>0</v>
      </c>
      <c r="I39" s="23"/>
      <c r="J39" s="24"/>
      <c r="K39" s="24"/>
      <c r="L39" s="24"/>
      <c r="M39" s="179" t="s">
        <v>94</v>
      </c>
      <c r="N39" s="24"/>
      <c r="O39" s="24"/>
      <c r="P39" s="25"/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/>
      <c r="X39" s="26"/>
      <c r="Y39" s="26"/>
      <c r="Z39" s="26"/>
      <c r="AA39" s="26"/>
      <c r="AB39" s="26"/>
    </row>
    <row r="40" spans="1:28" x14ac:dyDescent="0.25">
      <c r="A40" s="22" t="s">
        <v>95</v>
      </c>
      <c r="B40" s="22">
        <v>1</v>
      </c>
      <c r="C40" s="22">
        <v>1</v>
      </c>
      <c r="D40" s="22">
        <v>9</v>
      </c>
      <c r="E40" s="22">
        <v>1</v>
      </c>
      <c r="F40" s="22">
        <v>50</v>
      </c>
      <c r="G40" s="22">
        <v>0</v>
      </c>
      <c r="H40" s="22">
        <v>0</v>
      </c>
      <c r="I40" s="23"/>
      <c r="J40" s="24"/>
      <c r="K40" s="24"/>
      <c r="L40" s="24"/>
      <c r="M40" s="179" t="s">
        <v>96</v>
      </c>
      <c r="N40" s="24"/>
      <c r="O40" s="24"/>
      <c r="P40" s="25"/>
      <c r="Q40" s="26">
        <v>0</v>
      </c>
      <c r="R40" s="26">
        <v>274.07</v>
      </c>
      <c r="S40" s="26">
        <v>1519.94</v>
      </c>
      <c r="T40" s="26">
        <v>0</v>
      </c>
      <c r="U40" s="26">
        <v>1236.27</v>
      </c>
      <c r="V40" s="26">
        <v>1395.75</v>
      </c>
      <c r="W40" s="26"/>
      <c r="X40" s="26"/>
      <c r="Y40" s="26"/>
      <c r="Z40" s="26"/>
      <c r="AA40" s="26"/>
      <c r="AB40" s="26"/>
    </row>
    <row r="41" spans="1:28" x14ac:dyDescent="0.25">
      <c r="A41" s="18" t="s">
        <v>97</v>
      </c>
      <c r="B41" s="18">
        <v>1</v>
      </c>
      <c r="C41" s="18">
        <v>1</v>
      </c>
      <c r="D41" s="18">
        <v>9</v>
      </c>
      <c r="E41" s="18">
        <v>2</v>
      </c>
      <c r="F41" s="18">
        <v>0</v>
      </c>
      <c r="G41" s="18">
        <v>0</v>
      </c>
      <c r="H41" s="18">
        <v>0</v>
      </c>
      <c r="I41" s="19"/>
      <c r="J41" s="20"/>
      <c r="K41" s="20"/>
      <c r="L41" s="20" t="s">
        <v>98</v>
      </c>
      <c r="M41" s="20"/>
      <c r="N41" s="20"/>
      <c r="O41" s="20"/>
      <c r="P41" s="21"/>
      <c r="Q41" s="13">
        <v>1711924.3600000003</v>
      </c>
      <c r="R41" s="13">
        <v>1734430.9800000004</v>
      </c>
      <c r="S41" s="13">
        <v>1720172.6500000001</v>
      </c>
      <c r="T41" s="13">
        <v>1739964.8599999999</v>
      </c>
      <c r="U41" s="13">
        <v>1383383.62</v>
      </c>
      <c r="V41" s="13">
        <v>1972263.5099999998</v>
      </c>
      <c r="W41" s="13"/>
      <c r="X41" s="13"/>
      <c r="Y41" s="13"/>
      <c r="Z41" s="13"/>
      <c r="AA41" s="13"/>
      <c r="AB41" s="13"/>
    </row>
    <row r="42" spans="1:28" x14ac:dyDescent="0.25">
      <c r="A42" s="22" t="s">
        <v>99</v>
      </c>
      <c r="B42" s="22">
        <v>1</v>
      </c>
      <c r="C42" s="22">
        <v>1</v>
      </c>
      <c r="D42" s="22">
        <v>9</v>
      </c>
      <c r="E42" s="22">
        <v>2</v>
      </c>
      <c r="F42" s="22">
        <v>1</v>
      </c>
      <c r="G42" s="22">
        <v>0</v>
      </c>
      <c r="H42" s="22">
        <v>0</v>
      </c>
      <c r="I42" s="23"/>
      <c r="J42" s="24"/>
      <c r="K42" s="24"/>
      <c r="L42" s="24"/>
      <c r="M42" s="179" t="s">
        <v>100</v>
      </c>
      <c r="N42" s="24"/>
      <c r="O42" s="24"/>
      <c r="P42" s="25"/>
      <c r="Q42" s="26">
        <v>239425.96</v>
      </c>
      <c r="R42" s="26">
        <v>254176.60000000003</v>
      </c>
      <c r="S42" s="26">
        <v>230641.10000000003</v>
      </c>
      <c r="T42" s="26">
        <v>207045.72999999998</v>
      </c>
      <c r="U42" s="26">
        <v>174387.91999999998</v>
      </c>
      <c r="V42" s="26">
        <v>242105.32000000004</v>
      </c>
      <c r="W42" s="26"/>
      <c r="X42" s="26"/>
      <c r="Y42" s="26"/>
      <c r="Z42" s="26"/>
      <c r="AA42" s="26"/>
      <c r="AB42" s="26"/>
    </row>
    <row r="43" spans="1:28" x14ac:dyDescent="0.25">
      <c r="A43" s="22" t="s">
        <v>101</v>
      </c>
      <c r="B43" s="22">
        <v>1</v>
      </c>
      <c r="C43" s="22">
        <v>1</v>
      </c>
      <c r="D43" s="22">
        <v>9</v>
      </c>
      <c r="E43" s="22">
        <v>2</v>
      </c>
      <c r="F43" s="22">
        <v>2</v>
      </c>
      <c r="G43" s="22">
        <v>0</v>
      </c>
      <c r="H43" s="22">
        <v>0</v>
      </c>
      <c r="I43" s="23"/>
      <c r="J43" s="24"/>
      <c r="K43" s="24"/>
      <c r="L43" s="24"/>
      <c r="M43" s="179" t="s">
        <v>102</v>
      </c>
      <c r="N43" s="24"/>
      <c r="O43" s="24"/>
      <c r="P43" s="25"/>
      <c r="Q43" s="26">
        <v>1472498.4000000004</v>
      </c>
      <c r="R43" s="26">
        <v>1480254.3800000004</v>
      </c>
      <c r="S43" s="26">
        <v>1489531.55</v>
      </c>
      <c r="T43" s="26">
        <v>1532919.13</v>
      </c>
      <c r="U43" s="26">
        <v>1208995.7000000002</v>
      </c>
      <c r="V43" s="26">
        <v>1730158.1899999997</v>
      </c>
      <c r="W43" s="26"/>
      <c r="X43" s="26"/>
      <c r="Y43" s="26"/>
      <c r="Z43" s="26"/>
      <c r="AA43" s="26"/>
      <c r="AB43" s="26"/>
    </row>
    <row r="44" spans="1:28" x14ac:dyDescent="0.25">
      <c r="A44" s="22" t="s">
        <v>103</v>
      </c>
      <c r="B44" s="22">
        <v>1</v>
      </c>
      <c r="C44" s="22">
        <v>1</v>
      </c>
      <c r="D44" s="22">
        <v>9</v>
      </c>
      <c r="E44" s="22">
        <v>2</v>
      </c>
      <c r="F44" s="22">
        <v>50</v>
      </c>
      <c r="G44" s="22">
        <v>0</v>
      </c>
      <c r="H44" s="22">
        <v>0</v>
      </c>
      <c r="I44" s="23"/>
      <c r="J44" s="24"/>
      <c r="K44" s="24"/>
      <c r="L44" s="24"/>
      <c r="M44" s="24" t="s">
        <v>104</v>
      </c>
      <c r="N44" s="24"/>
      <c r="O44" s="24"/>
      <c r="P44" s="25"/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/>
      <c r="X44" s="26"/>
      <c r="Y44" s="26"/>
      <c r="Z44" s="26"/>
      <c r="AA44" s="26"/>
      <c r="AB44" s="26"/>
    </row>
    <row r="45" spans="1:28" x14ac:dyDescent="0.25">
      <c r="A45" s="18" t="s">
        <v>105</v>
      </c>
      <c r="B45" s="18">
        <v>1</v>
      </c>
      <c r="C45" s="18">
        <v>1</v>
      </c>
      <c r="D45" s="18">
        <v>9</v>
      </c>
      <c r="E45" s="18">
        <v>3</v>
      </c>
      <c r="F45" s="18">
        <v>0</v>
      </c>
      <c r="G45" s="18">
        <v>0</v>
      </c>
      <c r="H45" s="18">
        <v>0</v>
      </c>
      <c r="I45" s="19"/>
      <c r="J45" s="20"/>
      <c r="K45" s="20"/>
      <c r="L45" s="20" t="s">
        <v>106</v>
      </c>
      <c r="M45" s="20"/>
      <c r="N45" s="20"/>
      <c r="O45" s="20"/>
      <c r="P45" s="21"/>
      <c r="Q45" s="13">
        <v>42565.08</v>
      </c>
      <c r="R45" s="13">
        <v>856501.52000000014</v>
      </c>
      <c r="S45" s="13">
        <v>16444905.990000002</v>
      </c>
      <c r="T45" s="13">
        <v>837610.94</v>
      </c>
      <c r="U45" s="13">
        <v>819890.5900000002</v>
      </c>
      <c r="V45" s="13">
        <v>1254372.9099999999</v>
      </c>
      <c r="W45" s="13"/>
      <c r="X45" s="13"/>
      <c r="Y45" s="13"/>
      <c r="Z45" s="13"/>
      <c r="AA45" s="13"/>
      <c r="AB45" s="13"/>
    </row>
    <row r="46" spans="1:28" x14ac:dyDescent="0.25">
      <c r="A46" s="22" t="s">
        <v>107</v>
      </c>
      <c r="B46" s="22">
        <v>1</v>
      </c>
      <c r="C46" s="22">
        <v>1</v>
      </c>
      <c r="D46" s="22">
        <v>9</v>
      </c>
      <c r="E46" s="22">
        <v>3</v>
      </c>
      <c r="F46" s="22">
        <v>1</v>
      </c>
      <c r="G46" s="22">
        <v>0</v>
      </c>
      <c r="H46" s="22">
        <v>0</v>
      </c>
      <c r="I46" s="23"/>
      <c r="J46" s="24"/>
      <c r="K46" s="24"/>
      <c r="L46" s="24"/>
      <c r="M46" s="179" t="s">
        <v>108</v>
      </c>
      <c r="N46" s="24"/>
      <c r="O46" s="24"/>
      <c r="P46" s="25"/>
      <c r="Q46" s="26">
        <v>42565.08</v>
      </c>
      <c r="R46" s="26">
        <v>42252.17</v>
      </c>
      <c r="S46" s="26">
        <v>0</v>
      </c>
      <c r="T46" s="26">
        <v>42509.27</v>
      </c>
      <c r="U46" s="26">
        <v>518.80000000000291</v>
      </c>
      <c r="V46" s="26">
        <v>0</v>
      </c>
      <c r="W46" s="26"/>
      <c r="X46" s="26"/>
      <c r="Y46" s="26"/>
      <c r="Z46" s="26"/>
      <c r="AA46" s="26"/>
      <c r="AB46" s="26"/>
    </row>
    <row r="47" spans="1:28" x14ac:dyDescent="0.25">
      <c r="A47" s="22" t="s">
        <v>109</v>
      </c>
      <c r="B47" s="22">
        <v>1</v>
      </c>
      <c r="C47" s="22">
        <v>1</v>
      </c>
      <c r="D47" s="22">
        <v>9</v>
      </c>
      <c r="E47" s="22">
        <v>3</v>
      </c>
      <c r="F47" s="22">
        <v>2</v>
      </c>
      <c r="G47" s="22">
        <v>0</v>
      </c>
      <c r="H47" s="22">
        <v>0</v>
      </c>
      <c r="I47" s="23"/>
      <c r="J47" s="24"/>
      <c r="K47" s="24"/>
      <c r="L47" s="24"/>
      <c r="M47" s="179" t="s">
        <v>110</v>
      </c>
      <c r="N47" s="24"/>
      <c r="O47" s="24"/>
      <c r="P47" s="25"/>
      <c r="Q47" s="26">
        <v>0</v>
      </c>
      <c r="R47" s="26">
        <v>12620.600000000031</v>
      </c>
      <c r="S47" s="26">
        <v>139036.31</v>
      </c>
      <c r="T47" s="26">
        <v>5446.5500000000011</v>
      </c>
      <c r="U47" s="26">
        <v>5430.2700000000259</v>
      </c>
      <c r="V47" s="26">
        <v>254725.77999999997</v>
      </c>
      <c r="W47" s="26"/>
      <c r="X47" s="26"/>
      <c r="Y47" s="26"/>
      <c r="Z47" s="26"/>
      <c r="AA47" s="26"/>
      <c r="AB47" s="26"/>
    </row>
    <row r="48" spans="1:28" x14ac:dyDescent="0.25">
      <c r="A48" s="22" t="s">
        <v>111</v>
      </c>
      <c r="B48" s="22">
        <v>1</v>
      </c>
      <c r="C48" s="22">
        <v>1</v>
      </c>
      <c r="D48" s="22">
        <v>9</v>
      </c>
      <c r="E48" s="22">
        <v>3</v>
      </c>
      <c r="F48" s="22">
        <v>3</v>
      </c>
      <c r="G48" s="22">
        <v>0</v>
      </c>
      <c r="H48" s="22">
        <v>0</v>
      </c>
      <c r="I48" s="23"/>
      <c r="J48" s="24"/>
      <c r="K48" s="24"/>
      <c r="L48" s="24"/>
      <c r="M48" s="179" t="s">
        <v>112</v>
      </c>
      <c r="N48" s="24"/>
      <c r="O48" s="24"/>
      <c r="P48" s="25"/>
      <c r="Q48" s="26">
        <v>0</v>
      </c>
      <c r="R48" s="26">
        <v>766637.6100000001</v>
      </c>
      <c r="S48" s="26">
        <v>16259998.980000002</v>
      </c>
      <c r="T48" s="26">
        <v>789655.12</v>
      </c>
      <c r="U48" s="26">
        <v>813755.46000000008</v>
      </c>
      <c r="V48" s="26">
        <v>910241.14</v>
      </c>
      <c r="W48" s="26"/>
      <c r="X48" s="26"/>
      <c r="Y48" s="26"/>
      <c r="Z48" s="26"/>
      <c r="AA48" s="26"/>
      <c r="AB48" s="26"/>
    </row>
    <row r="49" spans="1:28" x14ac:dyDescent="0.25">
      <c r="A49" s="22" t="s">
        <v>113</v>
      </c>
      <c r="B49" s="22">
        <v>1</v>
      </c>
      <c r="C49" s="22">
        <v>1</v>
      </c>
      <c r="D49" s="22">
        <v>9</v>
      </c>
      <c r="E49" s="22">
        <v>3</v>
      </c>
      <c r="F49" s="22">
        <v>4</v>
      </c>
      <c r="G49" s="22">
        <v>0</v>
      </c>
      <c r="H49" s="22">
        <v>0</v>
      </c>
      <c r="I49" s="23"/>
      <c r="J49" s="24"/>
      <c r="K49" s="24"/>
      <c r="L49" s="24"/>
      <c r="M49" s="179" t="s">
        <v>114</v>
      </c>
      <c r="N49" s="24"/>
      <c r="O49" s="24"/>
      <c r="P49" s="25"/>
      <c r="Q49" s="26">
        <v>0</v>
      </c>
      <c r="R49" s="26">
        <v>31393.4</v>
      </c>
      <c r="S49" s="26">
        <v>0</v>
      </c>
      <c r="T49" s="26">
        <v>0</v>
      </c>
      <c r="U49" s="26">
        <v>0</v>
      </c>
      <c r="V49" s="26">
        <v>0</v>
      </c>
      <c r="W49" s="26"/>
      <c r="X49" s="26"/>
      <c r="Y49" s="26"/>
      <c r="Z49" s="26"/>
      <c r="AA49" s="26"/>
      <c r="AB49" s="26"/>
    </row>
    <row r="50" spans="1:28" x14ac:dyDescent="0.25">
      <c r="A50" s="22" t="s">
        <v>115</v>
      </c>
      <c r="B50" s="22">
        <v>1</v>
      </c>
      <c r="C50" s="22">
        <v>1</v>
      </c>
      <c r="D50" s="22">
        <v>9</v>
      </c>
      <c r="E50" s="22">
        <v>3</v>
      </c>
      <c r="F50" s="22">
        <v>50</v>
      </c>
      <c r="G50" s="22">
        <v>0</v>
      </c>
      <c r="H50" s="22">
        <v>0</v>
      </c>
      <c r="I50" s="23"/>
      <c r="J50" s="24"/>
      <c r="K50" s="24"/>
      <c r="L50" s="24"/>
      <c r="M50" s="179" t="s">
        <v>116</v>
      </c>
      <c r="N50" s="24"/>
      <c r="O50" s="24"/>
      <c r="P50" s="25"/>
      <c r="Q50" s="26">
        <v>0</v>
      </c>
      <c r="R50" s="26">
        <v>3597.740000000003</v>
      </c>
      <c r="S50" s="26">
        <v>45870.7</v>
      </c>
      <c r="T50" s="26">
        <v>0</v>
      </c>
      <c r="U50" s="26">
        <v>186.06000000000188</v>
      </c>
      <c r="V50" s="26">
        <v>89405.989999999991</v>
      </c>
      <c r="W50" s="26"/>
      <c r="X50" s="26"/>
      <c r="Y50" s="26"/>
      <c r="Z50" s="26"/>
      <c r="AA50" s="26"/>
      <c r="AB50" s="26"/>
    </row>
    <row r="51" spans="1:28" x14ac:dyDescent="0.25">
      <c r="A51" s="18" t="s">
        <v>117</v>
      </c>
      <c r="B51" s="18">
        <v>1</v>
      </c>
      <c r="C51" s="18">
        <v>1</v>
      </c>
      <c r="D51" s="18">
        <v>9</v>
      </c>
      <c r="E51" s="18">
        <v>4</v>
      </c>
      <c r="F51" s="18">
        <v>0</v>
      </c>
      <c r="G51" s="18">
        <v>0</v>
      </c>
      <c r="H51" s="18">
        <v>0</v>
      </c>
      <c r="I51" s="19"/>
      <c r="J51" s="20"/>
      <c r="K51" s="20"/>
      <c r="L51" s="20" t="s">
        <v>118</v>
      </c>
      <c r="M51" s="20"/>
      <c r="N51" s="20"/>
      <c r="O51" s="20"/>
      <c r="P51" s="21"/>
      <c r="Q51" s="13">
        <v>5842721.3699999992</v>
      </c>
      <c r="R51" s="13">
        <v>2738276.6100000003</v>
      </c>
      <c r="S51" s="13">
        <v>6167464.8099999987</v>
      </c>
      <c r="T51" s="13">
        <v>2749126.9</v>
      </c>
      <c r="U51" s="13">
        <v>2723269.81</v>
      </c>
      <c r="V51" s="13">
        <v>4270812.09</v>
      </c>
      <c r="W51" s="13"/>
      <c r="X51" s="13"/>
      <c r="Y51" s="13"/>
      <c r="Z51" s="13"/>
      <c r="AA51" s="13"/>
      <c r="AB51" s="13"/>
    </row>
    <row r="52" spans="1:28" x14ac:dyDescent="0.25">
      <c r="A52" s="22" t="s">
        <v>119</v>
      </c>
      <c r="B52" s="22">
        <v>1</v>
      </c>
      <c r="C52" s="22">
        <v>1</v>
      </c>
      <c r="D52" s="22">
        <v>9</v>
      </c>
      <c r="E52" s="22">
        <v>4</v>
      </c>
      <c r="F52" s="22">
        <v>1</v>
      </c>
      <c r="G52" s="22">
        <v>0</v>
      </c>
      <c r="H52" s="22">
        <v>0</v>
      </c>
      <c r="I52" s="23"/>
      <c r="J52" s="24"/>
      <c r="K52" s="24"/>
      <c r="L52" s="24"/>
      <c r="M52" s="179" t="s">
        <v>120</v>
      </c>
      <c r="N52" s="24"/>
      <c r="O52" s="24"/>
      <c r="P52" s="25"/>
      <c r="Q52" s="26">
        <v>334857.17000000004</v>
      </c>
      <c r="R52" s="26">
        <v>48947.87</v>
      </c>
      <c r="S52" s="26">
        <v>1728109.1700000002</v>
      </c>
      <c r="T52" s="26">
        <v>1808.96</v>
      </c>
      <c r="U52" s="26">
        <v>6611.1600000000008</v>
      </c>
      <c r="V52" s="26">
        <v>406500.78</v>
      </c>
      <c r="W52" s="26"/>
      <c r="X52" s="26"/>
      <c r="Y52" s="26"/>
      <c r="Z52" s="26"/>
      <c r="AA52" s="26"/>
      <c r="AB52" s="26"/>
    </row>
    <row r="53" spans="1:28" x14ac:dyDescent="0.25">
      <c r="A53" s="22" t="s">
        <v>121</v>
      </c>
      <c r="B53" s="22">
        <v>1</v>
      </c>
      <c r="C53" s="22">
        <v>1</v>
      </c>
      <c r="D53" s="22">
        <v>9</v>
      </c>
      <c r="E53" s="22">
        <v>4</v>
      </c>
      <c r="F53" s="22">
        <v>2</v>
      </c>
      <c r="G53" s="22">
        <v>0</v>
      </c>
      <c r="H53" s="22">
        <v>0</v>
      </c>
      <c r="I53" s="23"/>
      <c r="J53" s="24"/>
      <c r="K53" s="24"/>
      <c r="L53" s="24"/>
      <c r="M53" s="179" t="s">
        <v>122</v>
      </c>
      <c r="N53" s="24"/>
      <c r="O53" s="24"/>
      <c r="P53" s="25"/>
      <c r="Q53" s="26">
        <v>5507864.1999999993</v>
      </c>
      <c r="R53" s="26">
        <v>2689328.74</v>
      </c>
      <c r="S53" s="26">
        <v>4439355.6399999987</v>
      </c>
      <c r="T53" s="26">
        <v>2747317.94</v>
      </c>
      <c r="U53" s="26">
        <v>2716658.65</v>
      </c>
      <c r="V53" s="26">
        <v>3864311.31</v>
      </c>
      <c r="W53" s="26"/>
      <c r="X53" s="26"/>
      <c r="Y53" s="26"/>
      <c r="Z53" s="26"/>
      <c r="AA53" s="26"/>
      <c r="AB53" s="26"/>
    </row>
    <row r="54" spans="1:28" x14ac:dyDescent="0.25">
      <c r="A54" s="22" t="s">
        <v>123</v>
      </c>
      <c r="B54" s="22">
        <v>1</v>
      </c>
      <c r="C54" s="22">
        <v>1</v>
      </c>
      <c r="D54" s="22">
        <v>9</v>
      </c>
      <c r="E54" s="22">
        <v>4</v>
      </c>
      <c r="F54" s="22">
        <v>50</v>
      </c>
      <c r="G54" s="22">
        <v>0</v>
      </c>
      <c r="H54" s="22">
        <v>0</v>
      </c>
      <c r="I54" s="23"/>
      <c r="J54" s="24"/>
      <c r="K54" s="24"/>
      <c r="L54" s="24"/>
      <c r="M54" s="24" t="s">
        <v>104</v>
      </c>
      <c r="N54" s="24"/>
      <c r="O54" s="24"/>
      <c r="P54" s="25"/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/>
      <c r="X54" s="26"/>
      <c r="Y54" s="26"/>
      <c r="Z54" s="26"/>
      <c r="AA54" s="26"/>
      <c r="AB54" s="26"/>
    </row>
    <row r="55" spans="1:28" x14ac:dyDescent="0.25">
      <c r="A55" s="18" t="s">
        <v>124</v>
      </c>
      <c r="B55" s="18">
        <v>1</v>
      </c>
      <c r="C55" s="18">
        <v>1</v>
      </c>
      <c r="D55" s="18">
        <v>9</v>
      </c>
      <c r="E55" s="18">
        <v>5</v>
      </c>
      <c r="F55" s="18">
        <v>0</v>
      </c>
      <c r="G55" s="18">
        <v>0</v>
      </c>
      <c r="H55" s="18">
        <v>0</v>
      </c>
      <c r="I55" s="19"/>
      <c r="J55" s="20"/>
      <c r="K55" s="20"/>
      <c r="L55" s="20" t="s">
        <v>125</v>
      </c>
      <c r="M55" s="20"/>
      <c r="N55" s="20"/>
      <c r="O55" s="20"/>
      <c r="P55" s="21"/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/>
      <c r="X55" s="13"/>
      <c r="Y55" s="13"/>
      <c r="Z55" s="13"/>
      <c r="AA55" s="13"/>
      <c r="AB55" s="13"/>
    </row>
    <row r="56" spans="1:28" x14ac:dyDescent="0.25">
      <c r="A56" s="22" t="s">
        <v>126</v>
      </c>
      <c r="B56" s="22">
        <v>1</v>
      </c>
      <c r="C56" s="22">
        <v>1</v>
      </c>
      <c r="D56" s="22">
        <v>9</v>
      </c>
      <c r="E56" s="22">
        <v>5</v>
      </c>
      <c r="F56" s="22">
        <v>1</v>
      </c>
      <c r="G56" s="22">
        <v>0</v>
      </c>
      <c r="H56" s="22">
        <v>0</v>
      </c>
      <c r="I56" s="23"/>
      <c r="J56" s="24"/>
      <c r="K56" s="24"/>
      <c r="L56" s="24"/>
      <c r="M56" s="24" t="s">
        <v>127</v>
      </c>
      <c r="N56" s="24"/>
      <c r="O56" s="24"/>
      <c r="P56" s="25"/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/>
      <c r="X56" s="26"/>
      <c r="Y56" s="26"/>
      <c r="Z56" s="26"/>
      <c r="AA56" s="26"/>
      <c r="AB56" s="26"/>
    </row>
    <row r="57" spans="1:28" x14ac:dyDescent="0.25">
      <c r="A57" s="22" t="s">
        <v>128</v>
      </c>
      <c r="B57" s="22">
        <v>1</v>
      </c>
      <c r="C57" s="22">
        <v>1</v>
      </c>
      <c r="D57" s="22">
        <v>9</v>
      </c>
      <c r="E57" s="22">
        <v>5</v>
      </c>
      <c r="F57" s="22">
        <v>50</v>
      </c>
      <c r="G57" s="22">
        <v>0</v>
      </c>
      <c r="H57" s="22">
        <v>0</v>
      </c>
      <c r="I57" s="23"/>
      <c r="J57" s="24"/>
      <c r="K57" s="24"/>
      <c r="L57" s="24"/>
      <c r="M57" s="24" t="s">
        <v>129</v>
      </c>
      <c r="N57" s="24"/>
      <c r="O57" s="24"/>
      <c r="P57" s="25"/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/>
      <c r="X57" s="26"/>
      <c r="Y57" s="26"/>
      <c r="Z57" s="26"/>
      <c r="AA57" s="26"/>
      <c r="AB57" s="26"/>
    </row>
    <row r="58" spans="1:28" x14ac:dyDescent="0.25">
      <c r="A58" s="22" t="s">
        <v>130</v>
      </c>
      <c r="B58" s="22">
        <v>1</v>
      </c>
      <c r="C58" s="22">
        <v>1</v>
      </c>
      <c r="D58" s="22">
        <v>9</v>
      </c>
      <c r="E58" s="22">
        <v>6</v>
      </c>
      <c r="F58" s="22">
        <v>0</v>
      </c>
      <c r="G58" s="22">
        <v>0</v>
      </c>
      <c r="H58" s="22">
        <v>0</v>
      </c>
      <c r="I58" s="23"/>
      <c r="J58" s="24"/>
      <c r="K58" s="24"/>
      <c r="L58" s="24" t="s">
        <v>131</v>
      </c>
      <c r="M58" s="24"/>
      <c r="N58" s="24"/>
      <c r="O58" s="24"/>
      <c r="P58" s="25"/>
      <c r="Q58" s="26">
        <v>0</v>
      </c>
      <c r="R58" s="26">
        <v>0</v>
      </c>
      <c r="S58" s="26">
        <v>26940000</v>
      </c>
      <c r="T58" s="26">
        <v>0</v>
      </c>
      <c r="U58" s="26">
        <v>76401600</v>
      </c>
      <c r="V58" s="26">
        <v>8558450</v>
      </c>
      <c r="W58" s="26"/>
      <c r="X58" s="26"/>
      <c r="Y58" s="26"/>
      <c r="Z58" s="26"/>
      <c r="AA58" s="26"/>
      <c r="AB58" s="26"/>
    </row>
    <row r="59" spans="1:28" x14ac:dyDescent="0.25">
      <c r="A59" s="22" t="s">
        <v>132</v>
      </c>
      <c r="B59" s="22">
        <v>1</v>
      </c>
      <c r="C59" s="22">
        <v>1</v>
      </c>
      <c r="D59" s="22">
        <v>9</v>
      </c>
      <c r="E59" s="22">
        <v>7</v>
      </c>
      <c r="F59" s="22">
        <v>0</v>
      </c>
      <c r="G59" s="22">
        <v>0</v>
      </c>
      <c r="H59" s="22">
        <v>0</v>
      </c>
      <c r="I59" s="23"/>
      <c r="J59" s="24"/>
      <c r="K59" s="24"/>
      <c r="L59" s="24" t="s">
        <v>133</v>
      </c>
      <c r="M59" s="24"/>
      <c r="N59" s="24"/>
      <c r="O59" s="24"/>
      <c r="P59" s="25"/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/>
      <c r="X59" s="26"/>
      <c r="Y59" s="26"/>
      <c r="Z59" s="26"/>
      <c r="AA59" s="26"/>
      <c r="AB59" s="26"/>
    </row>
    <row r="60" spans="1:28" x14ac:dyDescent="0.25">
      <c r="A60" s="22" t="s">
        <v>134</v>
      </c>
      <c r="B60" s="22">
        <v>1</v>
      </c>
      <c r="C60" s="22">
        <v>1</v>
      </c>
      <c r="D60" s="22">
        <v>9</v>
      </c>
      <c r="E60" s="22">
        <v>50</v>
      </c>
      <c r="F60" s="22">
        <v>0</v>
      </c>
      <c r="G60" s="22">
        <v>0</v>
      </c>
      <c r="H60" s="22">
        <v>0</v>
      </c>
      <c r="I60" s="23"/>
      <c r="J60" s="24"/>
      <c r="K60" s="24"/>
      <c r="L60" s="24" t="s">
        <v>135</v>
      </c>
      <c r="M60" s="179"/>
      <c r="N60" s="24"/>
      <c r="O60" s="24"/>
      <c r="P60" s="25"/>
      <c r="Q60" s="26">
        <v>37399021.440000005</v>
      </c>
      <c r="R60" s="26">
        <v>15882621.109999999</v>
      </c>
      <c r="S60" s="26">
        <v>95282.409999726195</v>
      </c>
      <c r="T60" s="26">
        <v>1565603.7700000003</v>
      </c>
      <c r="U60" s="26">
        <v>13815538.720000003</v>
      </c>
      <c r="V60" s="26">
        <v>4774226.2000003243</v>
      </c>
      <c r="W60" s="26"/>
      <c r="X60" s="26"/>
      <c r="Y60" s="26"/>
      <c r="Z60" s="26"/>
      <c r="AA60" s="26"/>
      <c r="AB60" s="26"/>
    </row>
    <row r="61" spans="1:28" x14ac:dyDescent="0.25">
      <c r="A61" s="18" t="s">
        <v>136</v>
      </c>
      <c r="B61" s="18">
        <v>1</v>
      </c>
      <c r="C61" s="18">
        <v>2</v>
      </c>
      <c r="D61" s="18">
        <v>3</v>
      </c>
      <c r="E61" s="18">
        <v>0</v>
      </c>
      <c r="F61" s="18">
        <v>0</v>
      </c>
      <c r="G61" s="18">
        <v>0</v>
      </c>
      <c r="H61" s="18">
        <v>0</v>
      </c>
      <c r="I61" s="19"/>
      <c r="J61" s="20"/>
      <c r="K61" s="20" t="s">
        <v>137</v>
      </c>
      <c r="L61" s="20"/>
      <c r="M61" s="20"/>
      <c r="N61" s="20"/>
      <c r="O61" s="20"/>
      <c r="P61" s="21"/>
      <c r="Q61" s="13">
        <v>1383080.58</v>
      </c>
      <c r="R61" s="13">
        <v>1196276.9500000002</v>
      </c>
      <c r="S61" s="13">
        <v>1474694.46</v>
      </c>
      <c r="T61" s="13">
        <v>1092619.99</v>
      </c>
      <c r="U61" s="13">
        <v>1458229.79</v>
      </c>
      <c r="V61" s="13">
        <v>1551735.64</v>
      </c>
      <c r="W61" s="13"/>
      <c r="X61" s="13"/>
      <c r="Y61" s="13"/>
      <c r="Z61" s="13"/>
      <c r="AA61" s="13"/>
      <c r="AB61" s="13"/>
    </row>
    <row r="62" spans="1:28" x14ac:dyDescent="0.25">
      <c r="A62" s="18" t="s">
        <v>138</v>
      </c>
      <c r="B62" s="18">
        <v>1</v>
      </c>
      <c r="C62" s="18">
        <v>2</v>
      </c>
      <c r="D62" s="18">
        <v>3</v>
      </c>
      <c r="E62" s="18">
        <v>1</v>
      </c>
      <c r="F62" s="18">
        <v>0</v>
      </c>
      <c r="G62" s="18">
        <v>0</v>
      </c>
      <c r="H62" s="18">
        <v>0</v>
      </c>
      <c r="I62" s="19"/>
      <c r="J62" s="20"/>
      <c r="K62" s="20"/>
      <c r="L62" s="20" t="s">
        <v>139</v>
      </c>
      <c r="M62" s="20"/>
      <c r="N62" s="20"/>
      <c r="O62" s="20"/>
      <c r="P62" s="21"/>
      <c r="Q62" s="13">
        <v>1383080.58</v>
      </c>
      <c r="R62" s="13">
        <v>1196276.9500000002</v>
      </c>
      <c r="S62" s="13">
        <v>1474694.46</v>
      </c>
      <c r="T62" s="13">
        <v>1092619.99</v>
      </c>
      <c r="U62" s="13">
        <v>1458229.79</v>
      </c>
      <c r="V62" s="13">
        <v>1551735.64</v>
      </c>
      <c r="W62" s="13"/>
      <c r="X62" s="13"/>
      <c r="Y62" s="13"/>
      <c r="Z62" s="13"/>
      <c r="AA62" s="13"/>
      <c r="AB62" s="13"/>
    </row>
    <row r="63" spans="1:28" x14ac:dyDescent="0.25">
      <c r="A63" s="22" t="s">
        <v>140</v>
      </c>
      <c r="B63" s="22">
        <v>1</v>
      </c>
      <c r="C63" s="22">
        <v>2</v>
      </c>
      <c r="D63" s="22">
        <v>3</v>
      </c>
      <c r="E63" s="22">
        <v>1</v>
      </c>
      <c r="F63" s="22">
        <v>1</v>
      </c>
      <c r="G63" s="22">
        <v>0</v>
      </c>
      <c r="H63" s="22">
        <v>0</v>
      </c>
      <c r="I63" s="23"/>
      <c r="J63" s="24"/>
      <c r="K63" s="24"/>
      <c r="L63" s="24"/>
      <c r="M63" s="24" t="s">
        <v>141</v>
      </c>
      <c r="N63" s="24"/>
      <c r="O63" s="24"/>
      <c r="P63" s="25"/>
      <c r="Q63" s="26">
        <v>11750</v>
      </c>
      <c r="R63" s="26">
        <v>13000</v>
      </c>
      <c r="S63" s="26">
        <v>58753.21</v>
      </c>
      <c r="T63" s="26">
        <v>5600</v>
      </c>
      <c r="U63" s="26">
        <v>11200</v>
      </c>
      <c r="V63" s="26">
        <v>14800</v>
      </c>
      <c r="W63" s="26"/>
      <c r="X63" s="26"/>
      <c r="Y63" s="26"/>
      <c r="Z63" s="26"/>
      <c r="AA63" s="26"/>
      <c r="AB63" s="26"/>
    </row>
    <row r="64" spans="1:28" x14ac:dyDescent="0.25">
      <c r="A64" s="22" t="s">
        <v>142</v>
      </c>
      <c r="B64" s="22">
        <v>1</v>
      </c>
      <c r="C64" s="22">
        <v>2</v>
      </c>
      <c r="D64" s="22">
        <v>3</v>
      </c>
      <c r="E64" s="22">
        <v>1</v>
      </c>
      <c r="F64" s="22">
        <v>2</v>
      </c>
      <c r="G64" s="22">
        <v>0</v>
      </c>
      <c r="H64" s="22">
        <v>0</v>
      </c>
      <c r="I64" s="23"/>
      <c r="J64" s="24"/>
      <c r="K64" s="24"/>
      <c r="L64" s="24"/>
      <c r="M64" s="24" t="s">
        <v>143</v>
      </c>
      <c r="N64" s="24"/>
      <c r="O64" s="24"/>
      <c r="P64" s="25"/>
      <c r="Q64" s="26">
        <v>0</v>
      </c>
      <c r="R64" s="26">
        <v>73663.53</v>
      </c>
      <c r="S64" s="26">
        <v>19578.939999999999</v>
      </c>
      <c r="T64" s="26">
        <v>0</v>
      </c>
      <c r="U64" s="26">
        <v>0</v>
      </c>
      <c r="V64" s="26">
        <v>15218.86</v>
      </c>
      <c r="W64" s="26"/>
      <c r="X64" s="26"/>
      <c r="Y64" s="26"/>
      <c r="Z64" s="26"/>
      <c r="AA64" s="26"/>
      <c r="AB64" s="26"/>
    </row>
    <row r="65" spans="1:28" x14ac:dyDescent="0.25">
      <c r="A65" s="22" t="s">
        <v>144</v>
      </c>
      <c r="B65" s="22">
        <v>1</v>
      </c>
      <c r="C65" s="22">
        <v>2</v>
      </c>
      <c r="D65" s="22">
        <v>3</v>
      </c>
      <c r="E65" s="22">
        <v>1</v>
      </c>
      <c r="F65" s="22">
        <v>3</v>
      </c>
      <c r="G65" s="22">
        <v>0</v>
      </c>
      <c r="H65" s="22">
        <v>0</v>
      </c>
      <c r="I65" s="23"/>
      <c r="J65" s="24"/>
      <c r="K65" s="24"/>
      <c r="L65" s="24"/>
      <c r="M65" s="24" t="s">
        <v>145</v>
      </c>
      <c r="N65" s="24"/>
      <c r="O65" s="24"/>
      <c r="P65" s="25"/>
      <c r="Q65" s="26">
        <v>549509</v>
      </c>
      <c r="R65" s="26">
        <v>286053.18000000005</v>
      </c>
      <c r="S65" s="26">
        <v>562722.1399999999</v>
      </c>
      <c r="T65" s="26">
        <v>276871.14</v>
      </c>
      <c r="U65" s="26">
        <v>525594.32000000007</v>
      </c>
      <c r="V65" s="26">
        <v>456357.7699999999</v>
      </c>
      <c r="W65" s="26"/>
      <c r="X65" s="26"/>
      <c r="Y65" s="26"/>
      <c r="Z65" s="26"/>
      <c r="AA65" s="26"/>
      <c r="AB65" s="26"/>
    </row>
    <row r="66" spans="1:28" x14ac:dyDescent="0.25">
      <c r="A66" s="22" t="s">
        <v>146</v>
      </c>
      <c r="B66" s="22">
        <v>1</v>
      </c>
      <c r="C66" s="22">
        <v>2</v>
      </c>
      <c r="D66" s="22">
        <v>3</v>
      </c>
      <c r="E66" s="22">
        <v>1</v>
      </c>
      <c r="F66" s="22">
        <v>4</v>
      </c>
      <c r="G66" s="22">
        <v>0</v>
      </c>
      <c r="H66" s="22">
        <v>0</v>
      </c>
      <c r="I66" s="23"/>
      <c r="J66" s="24"/>
      <c r="K66" s="24"/>
      <c r="L66" s="24"/>
      <c r="M66" s="24" t="s">
        <v>129</v>
      </c>
      <c r="N66" s="24"/>
      <c r="O66" s="24"/>
      <c r="P66" s="25"/>
      <c r="Q66" s="26">
        <v>821821.58</v>
      </c>
      <c r="R66" s="26">
        <v>823560.24</v>
      </c>
      <c r="S66" s="26">
        <v>833640.17</v>
      </c>
      <c r="T66" s="26">
        <v>810148.85</v>
      </c>
      <c r="U66" s="26">
        <v>921435.47</v>
      </c>
      <c r="V66" s="26">
        <v>1065359.01</v>
      </c>
      <c r="W66" s="26"/>
      <c r="X66" s="26"/>
      <c r="Y66" s="26"/>
      <c r="Z66" s="26"/>
      <c r="AA66" s="26"/>
      <c r="AB66" s="26"/>
    </row>
    <row r="67" spans="1:28" x14ac:dyDescent="0.25">
      <c r="A67" s="22" t="s">
        <v>147</v>
      </c>
      <c r="B67" s="22">
        <v>1</v>
      </c>
      <c r="C67" s="22">
        <v>2</v>
      </c>
      <c r="D67" s="22">
        <v>3</v>
      </c>
      <c r="E67" s="22">
        <v>2</v>
      </c>
      <c r="F67" s="22">
        <v>0</v>
      </c>
      <c r="G67" s="22">
        <v>0</v>
      </c>
      <c r="H67" s="22">
        <v>0</v>
      </c>
      <c r="I67" s="23"/>
      <c r="J67" s="24"/>
      <c r="K67" s="24"/>
      <c r="L67" s="24" t="s">
        <v>148</v>
      </c>
      <c r="M67" s="24"/>
      <c r="N67" s="24"/>
      <c r="O67" s="24"/>
      <c r="P67" s="25"/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/>
      <c r="X67" s="26"/>
      <c r="Y67" s="26"/>
      <c r="Z67" s="26"/>
      <c r="AA67" s="26"/>
      <c r="AB67" s="26"/>
    </row>
    <row r="68" spans="1:28" x14ac:dyDescent="0.25">
      <c r="A68" s="22" t="s">
        <v>149</v>
      </c>
      <c r="B68" s="22">
        <v>1</v>
      </c>
      <c r="C68" s="22">
        <v>2</v>
      </c>
      <c r="D68" s="22">
        <v>3</v>
      </c>
      <c r="E68" s="22">
        <v>3</v>
      </c>
      <c r="F68" s="22">
        <v>0</v>
      </c>
      <c r="G68" s="22">
        <v>0</v>
      </c>
      <c r="H68" s="22">
        <v>0</v>
      </c>
      <c r="I68" s="23"/>
      <c r="J68" s="24"/>
      <c r="K68" s="24"/>
      <c r="L68" s="24" t="s">
        <v>150</v>
      </c>
      <c r="M68" s="24"/>
      <c r="N68" s="24"/>
      <c r="O68" s="24"/>
      <c r="P68" s="25"/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/>
      <c r="X68" s="26"/>
      <c r="Y68" s="26"/>
      <c r="Z68" s="26"/>
      <c r="AA68" s="26"/>
      <c r="AB68" s="26"/>
    </row>
    <row r="69" spans="1:28" x14ac:dyDescent="0.25">
      <c r="A69" s="22" t="s">
        <v>151</v>
      </c>
      <c r="B69" s="22">
        <v>1</v>
      </c>
      <c r="C69" s="22">
        <v>2</v>
      </c>
      <c r="D69" s="22">
        <v>3</v>
      </c>
      <c r="E69" s="22">
        <v>4</v>
      </c>
      <c r="F69" s="22">
        <v>0</v>
      </c>
      <c r="G69" s="22">
        <v>0</v>
      </c>
      <c r="H69" s="22">
        <v>0</v>
      </c>
      <c r="I69" s="23"/>
      <c r="J69" s="24"/>
      <c r="K69" s="24"/>
      <c r="L69" s="24" t="s">
        <v>152</v>
      </c>
      <c r="M69" s="24"/>
      <c r="N69" s="24"/>
      <c r="O69" s="24"/>
      <c r="P69" s="25"/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/>
      <c r="X69" s="26"/>
      <c r="Y69" s="26"/>
      <c r="Z69" s="26"/>
      <c r="AA69" s="26"/>
      <c r="AB69" s="26"/>
    </row>
    <row r="70" spans="1:28" x14ac:dyDescent="0.25">
      <c r="A70" s="22" t="s">
        <v>153</v>
      </c>
      <c r="B70" s="22">
        <v>1</v>
      </c>
      <c r="C70" s="22">
        <v>2</v>
      </c>
      <c r="D70" s="22">
        <v>3</v>
      </c>
      <c r="E70" s="22">
        <v>5</v>
      </c>
      <c r="F70" s="22">
        <v>0</v>
      </c>
      <c r="G70" s="22">
        <v>0</v>
      </c>
      <c r="H70" s="22">
        <v>0</v>
      </c>
      <c r="I70" s="23"/>
      <c r="J70" s="24"/>
      <c r="K70" s="24"/>
      <c r="L70" s="24" t="s">
        <v>154</v>
      </c>
      <c r="M70" s="24"/>
      <c r="N70" s="24"/>
      <c r="O70" s="24"/>
      <c r="P70" s="25"/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/>
      <c r="X70" s="26"/>
      <c r="Y70" s="26"/>
      <c r="Z70" s="26"/>
      <c r="AA70" s="26"/>
      <c r="AB70" s="26"/>
    </row>
    <row r="71" spans="1:28" x14ac:dyDescent="0.25">
      <c r="A71" s="22" t="s">
        <v>155</v>
      </c>
      <c r="B71" s="22">
        <v>1</v>
      </c>
      <c r="C71" s="22">
        <v>2</v>
      </c>
      <c r="D71" s="22">
        <v>3</v>
      </c>
      <c r="E71" s="22">
        <v>50</v>
      </c>
      <c r="F71" s="22">
        <v>0</v>
      </c>
      <c r="G71" s="22">
        <v>0</v>
      </c>
      <c r="H71" s="22">
        <v>0</v>
      </c>
      <c r="I71" s="23"/>
      <c r="J71" s="24"/>
      <c r="K71" s="24"/>
      <c r="L71" s="24" t="s">
        <v>156</v>
      </c>
      <c r="M71" s="24"/>
      <c r="N71" s="24"/>
      <c r="O71" s="24"/>
      <c r="P71" s="25"/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/>
      <c r="X71" s="26"/>
      <c r="Y71" s="26"/>
      <c r="Z71" s="26"/>
      <c r="AA71" s="26"/>
      <c r="AB71" s="26"/>
    </row>
    <row r="72" spans="1:28" x14ac:dyDescent="0.25">
      <c r="A72" s="22" t="s">
        <v>157</v>
      </c>
      <c r="B72" s="22">
        <v>1</v>
      </c>
      <c r="C72" s="22">
        <v>5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3"/>
      <c r="J72" s="33"/>
      <c r="K72" s="24" t="s">
        <v>158</v>
      </c>
      <c r="L72" s="24"/>
      <c r="M72" s="24"/>
      <c r="N72" s="24"/>
      <c r="O72" s="24"/>
      <c r="P72" s="25"/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/>
      <c r="X72" s="26"/>
      <c r="Y72" s="26"/>
      <c r="Z72" s="26"/>
      <c r="AA72" s="26"/>
      <c r="AB72" s="26"/>
    </row>
    <row r="73" spans="1:28" x14ac:dyDescent="0.25">
      <c r="A73" s="18" t="s">
        <v>159</v>
      </c>
      <c r="B73" s="18">
        <v>1</v>
      </c>
      <c r="C73" s="18">
        <v>3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9"/>
      <c r="J73" s="27"/>
      <c r="K73" s="20" t="s">
        <v>160</v>
      </c>
      <c r="L73" s="27"/>
      <c r="M73" s="20"/>
      <c r="N73" s="20"/>
      <c r="O73" s="20"/>
      <c r="P73" s="21"/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/>
      <c r="X73" s="13"/>
      <c r="Y73" s="13"/>
      <c r="Z73" s="13"/>
      <c r="AA73" s="13"/>
      <c r="AB73" s="13"/>
    </row>
    <row r="74" spans="1:28" x14ac:dyDescent="0.25">
      <c r="A74" s="18" t="s">
        <v>161</v>
      </c>
      <c r="B74" s="18">
        <v>1</v>
      </c>
      <c r="C74" s="18">
        <v>3</v>
      </c>
      <c r="D74" s="18">
        <v>1</v>
      </c>
      <c r="E74" s="18">
        <v>1</v>
      </c>
      <c r="F74" s="18">
        <v>3</v>
      </c>
      <c r="G74" s="18">
        <v>0</v>
      </c>
      <c r="H74" s="18">
        <v>0</v>
      </c>
      <c r="I74" s="19"/>
      <c r="J74" s="20"/>
      <c r="K74" s="40"/>
      <c r="L74" s="20" t="s">
        <v>162</v>
      </c>
      <c r="M74" s="27"/>
      <c r="N74" s="20"/>
      <c r="O74" s="20"/>
      <c r="P74" s="21"/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/>
      <c r="X74" s="34"/>
      <c r="Y74" s="34"/>
      <c r="Z74" s="34"/>
      <c r="AA74" s="34"/>
      <c r="AB74" s="34"/>
    </row>
    <row r="75" spans="1:28" x14ac:dyDescent="0.25">
      <c r="A75" s="22" t="s">
        <v>163</v>
      </c>
      <c r="B75" s="22">
        <v>1</v>
      </c>
      <c r="C75" s="22">
        <v>3</v>
      </c>
      <c r="D75" s="22">
        <v>1</v>
      </c>
      <c r="E75" s="22">
        <v>1</v>
      </c>
      <c r="F75" s="22">
        <v>3</v>
      </c>
      <c r="G75" s="22">
        <v>1</v>
      </c>
      <c r="H75" s="22">
        <v>0</v>
      </c>
      <c r="I75" s="23"/>
      <c r="J75" s="24"/>
      <c r="K75" s="24"/>
      <c r="L75" s="24"/>
      <c r="M75" s="24" t="s">
        <v>164</v>
      </c>
      <c r="N75" s="33"/>
      <c r="O75" s="24"/>
      <c r="P75" s="25"/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/>
      <c r="X75" s="26"/>
      <c r="Y75" s="26"/>
      <c r="Z75" s="26"/>
      <c r="AA75" s="26"/>
      <c r="AB75" s="26"/>
    </row>
    <row r="76" spans="1:28" x14ac:dyDescent="0.25">
      <c r="A76" s="22" t="s">
        <v>165</v>
      </c>
      <c r="B76" s="22">
        <v>1</v>
      </c>
      <c r="C76" s="22">
        <v>3</v>
      </c>
      <c r="D76" s="22">
        <v>1</v>
      </c>
      <c r="E76" s="22">
        <v>1</v>
      </c>
      <c r="F76" s="22">
        <v>3</v>
      </c>
      <c r="G76" s="22">
        <v>2</v>
      </c>
      <c r="H76" s="22">
        <v>0</v>
      </c>
      <c r="I76" s="23"/>
      <c r="J76" s="24"/>
      <c r="K76" s="24"/>
      <c r="L76" s="24"/>
      <c r="M76" s="24" t="s">
        <v>166</v>
      </c>
      <c r="N76" s="33"/>
      <c r="O76" s="24"/>
      <c r="P76" s="25"/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/>
      <c r="X76" s="26"/>
      <c r="Y76" s="26"/>
      <c r="Z76" s="26"/>
      <c r="AA76" s="26"/>
      <c r="AB76" s="26"/>
    </row>
    <row r="77" spans="1:28" x14ac:dyDescent="0.25">
      <c r="A77" s="22" t="s">
        <v>167</v>
      </c>
      <c r="B77" s="22">
        <v>1</v>
      </c>
      <c r="C77" s="22">
        <v>3</v>
      </c>
      <c r="D77" s="22">
        <v>1</v>
      </c>
      <c r="E77" s="22">
        <v>1</v>
      </c>
      <c r="F77" s="22">
        <v>3</v>
      </c>
      <c r="G77" s="22">
        <v>3</v>
      </c>
      <c r="H77" s="22">
        <v>0</v>
      </c>
      <c r="I77" s="23"/>
      <c r="J77" s="24"/>
      <c r="K77" s="24"/>
      <c r="L77" s="24"/>
      <c r="M77" s="24" t="s">
        <v>168</v>
      </c>
      <c r="N77" s="33"/>
      <c r="O77" s="24"/>
      <c r="P77" s="25"/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/>
      <c r="X77" s="26"/>
      <c r="Y77" s="26"/>
      <c r="Z77" s="26"/>
      <c r="AA77" s="26"/>
      <c r="AB77" s="26"/>
    </row>
    <row r="78" spans="1:28" x14ac:dyDescent="0.25">
      <c r="A78" s="22" t="s">
        <v>169</v>
      </c>
      <c r="B78" s="22">
        <v>1</v>
      </c>
      <c r="C78" s="22">
        <v>3</v>
      </c>
      <c r="D78" s="22">
        <v>1</v>
      </c>
      <c r="E78" s="22">
        <v>1</v>
      </c>
      <c r="F78" s="22">
        <v>3</v>
      </c>
      <c r="G78" s="22">
        <v>4</v>
      </c>
      <c r="H78" s="22">
        <v>0</v>
      </c>
      <c r="I78" s="23"/>
      <c r="J78" s="24"/>
      <c r="K78" s="24"/>
      <c r="L78" s="24"/>
      <c r="M78" s="24" t="s">
        <v>170</v>
      </c>
      <c r="N78" s="33"/>
      <c r="O78" s="24"/>
      <c r="P78" s="25"/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/>
      <c r="X78" s="26"/>
      <c r="Y78" s="26"/>
      <c r="Z78" s="26"/>
      <c r="AA78" s="26"/>
      <c r="AB78" s="26"/>
    </row>
    <row r="79" spans="1:28" x14ac:dyDescent="0.25">
      <c r="A79" s="22" t="s">
        <v>171</v>
      </c>
      <c r="B79" s="22">
        <v>1</v>
      </c>
      <c r="C79" s="22">
        <v>3</v>
      </c>
      <c r="D79" s="22">
        <v>1</v>
      </c>
      <c r="E79" s="22">
        <v>1</v>
      </c>
      <c r="F79" s="22">
        <v>3</v>
      </c>
      <c r="G79" s="22">
        <v>5</v>
      </c>
      <c r="H79" s="22">
        <v>0</v>
      </c>
      <c r="I79" s="23"/>
      <c r="J79" s="24"/>
      <c r="K79" s="24"/>
      <c r="L79" s="24"/>
      <c r="M79" s="24" t="s">
        <v>172</v>
      </c>
      <c r="N79" s="33"/>
      <c r="O79" s="24"/>
      <c r="P79" s="25"/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/>
      <c r="X79" s="26"/>
      <c r="Y79" s="26"/>
      <c r="Z79" s="26"/>
      <c r="AA79" s="26"/>
      <c r="AB79" s="26"/>
    </row>
    <row r="80" spans="1:28" x14ac:dyDescent="0.25">
      <c r="A80" s="22" t="s">
        <v>173</v>
      </c>
      <c r="B80" s="22">
        <v>1</v>
      </c>
      <c r="C80" s="22">
        <v>3</v>
      </c>
      <c r="D80" s="22">
        <v>1</v>
      </c>
      <c r="E80" s="22">
        <v>1</v>
      </c>
      <c r="F80" s="22">
        <v>3</v>
      </c>
      <c r="G80" s="22">
        <v>6</v>
      </c>
      <c r="H80" s="22">
        <v>0</v>
      </c>
      <c r="I80" s="23"/>
      <c r="J80" s="24"/>
      <c r="K80" s="24"/>
      <c r="L80" s="24"/>
      <c r="M80" s="24" t="s">
        <v>174</v>
      </c>
      <c r="N80" s="33"/>
      <c r="O80" s="24"/>
      <c r="P80" s="25"/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/>
      <c r="X80" s="26"/>
      <c r="Y80" s="26"/>
      <c r="Z80" s="26"/>
      <c r="AA80" s="26"/>
      <c r="AB80" s="26"/>
    </row>
    <row r="81" spans="1:28" x14ac:dyDescent="0.25">
      <c r="A81" s="22" t="s">
        <v>175</v>
      </c>
      <c r="B81" s="22">
        <v>1</v>
      </c>
      <c r="C81" s="22">
        <v>3</v>
      </c>
      <c r="D81" s="22">
        <v>1</v>
      </c>
      <c r="E81" s="22">
        <v>1</v>
      </c>
      <c r="F81" s="22">
        <v>3</v>
      </c>
      <c r="G81" s="22">
        <v>8</v>
      </c>
      <c r="H81" s="22">
        <v>0</v>
      </c>
      <c r="I81" s="23"/>
      <c r="J81" s="24"/>
      <c r="K81" s="24"/>
      <c r="L81" s="24"/>
      <c r="M81" s="24" t="s">
        <v>176</v>
      </c>
      <c r="N81" s="33"/>
      <c r="O81" s="24"/>
      <c r="P81" s="25"/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/>
      <c r="X81" s="26"/>
      <c r="Y81" s="26"/>
      <c r="Z81" s="26"/>
      <c r="AA81" s="26"/>
      <c r="AB81" s="26"/>
    </row>
    <row r="82" spans="1:28" x14ac:dyDescent="0.25">
      <c r="A82" s="22" t="s">
        <v>177</v>
      </c>
      <c r="B82" s="22">
        <v>1</v>
      </c>
      <c r="C82" s="22">
        <v>3</v>
      </c>
      <c r="D82" s="22">
        <v>1</v>
      </c>
      <c r="E82" s="22">
        <v>1</v>
      </c>
      <c r="F82" s="22">
        <v>3</v>
      </c>
      <c r="G82" s="22">
        <v>9</v>
      </c>
      <c r="H82" s="22">
        <v>0</v>
      </c>
      <c r="I82" s="23"/>
      <c r="J82" s="24"/>
      <c r="K82" s="24"/>
      <c r="L82" s="24"/>
      <c r="M82" s="24" t="s">
        <v>178</v>
      </c>
      <c r="N82" s="33"/>
      <c r="O82" s="24"/>
      <c r="P82" s="25"/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/>
      <c r="X82" s="26"/>
      <c r="Y82" s="26"/>
      <c r="Z82" s="26"/>
      <c r="AA82" s="26"/>
      <c r="AB82" s="26"/>
    </row>
    <row r="83" spans="1:28" x14ac:dyDescent="0.25">
      <c r="A83" s="22" t="s">
        <v>179</v>
      </c>
      <c r="B83" s="22">
        <v>1</v>
      </c>
      <c r="C83" s="22">
        <v>3</v>
      </c>
      <c r="D83" s="22">
        <v>1</v>
      </c>
      <c r="E83" s="22">
        <v>1</v>
      </c>
      <c r="F83" s="22">
        <v>3</v>
      </c>
      <c r="G83" s="22">
        <v>10</v>
      </c>
      <c r="H83" s="22">
        <v>0</v>
      </c>
      <c r="I83" s="23"/>
      <c r="J83" s="24"/>
      <c r="K83" s="24"/>
      <c r="L83" s="24"/>
      <c r="M83" s="24" t="s">
        <v>180</v>
      </c>
      <c r="N83" s="33"/>
      <c r="O83" s="24"/>
      <c r="P83" s="25"/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/>
      <c r="X83" s="26"/>
      <c r="Y83" s="26"/>
      <c r="Z83" s="26"/>
      <c r="AA83" s="26"/>
      <c r="AB83" s="26"/>
    </row>
    <row r="84" spans="1:28" x14ac:dyDescent="0.25">
      <c r="A84" s="22" t="s">
        <v>181</v>
      </c>
      <c r="B84" s="22">
        <v>1</v>
      </c>
      <c r="C84" s="22">
        <v>3</v>
      </c>
      <c r="D84" s="22">
        <v>1</v>
      </c>
      <c r="E84" s="22">
        <v>1</v>
      </c>
      <c r="F84" s="22">
        <v>3</v>
      </c>
      <c r="G84" s="22">
        <v>11</v>
      </c>
      <c r="H84" s="22">
        <v>0</v>
      </c>
      <c r="I84" s="23"/>
      <c r="J84" s="24"/>
      <c r="K84" s="24"/>
      <c r="L84" s="24"/>
      <c r="M84" s="24" t="s">
        <v>182</v>
      </c>
      <c r="N84" s="33"/>
      <c r="O84" s="24"/>
      <c r="P84" s="25"/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/>
      <c r="X84" s="26"/>
      <c r="Y84" s="26"/>
      <c r="Z84" s="26"/>
      <c r="AA84" s="26"/>
      <c r="AB84" s="26"/>
    </row>
    <row r="85" spans="1:28" x14ac:dyDescent="0.25">
      <c r="A85" s="22" t="s">
        <v>183</v>
      </c>
      <c r="B85" s="22">
        <v>1</v>
      </c>
      <c r="C85" s="22">
        <v>3</v>
      </c>
      <c r="D85" s="22">
        <v>1</v>
      </c>
      <c r="E85" s="22">
        <v>1</v>
      </c>
      <c r="F85" s="22">
        <v>3</v>
      </c>
      <c r="G85" s="22">
        <v>12</v>
      </c>
      <c r="H85" s="22">
        <v>0</v>
      </c>
      <c r="I85" s="23"/>
      <c r="J85" s="24"/>
      <c r="K85" s="24"/>
      <c r="L85" s="24"/>
      <c r="M85" s="24" t="s">
        <v>184</v>
      </c>
      <c r="N85" s="33"/>
      <c r="O85" s="24"/>
      <c r="P85" s="25"/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/>
      <c r="X85" s="26"/>
      <c r="Y85" s="26"/>
      <c r="Z85" s="26"/>
      <c r="AA85" s="26"/>
      <c r="AB85" s="26"/>
    </row>
    <row r="86" spans="1:28" x14ac:dyDescent="0.25">
      <c r="A86" s="41" t="s">
        <v>185</v>
      </c>
      <c r="B86" s="22">
        <v>1</v>
      </c>
      <c r="C86" s="22">
        <v>3</v>
      </c>
      <c r="D86" s="22">
        <v>1</v>
      </c>
      <c r="E86" s="22">
        <v>5</v>
      </c>
      <c r="F86" s="22">
        <v>3</v>
      </c>
      <c r="G86" s="22">
        <v>1</v>
      </c>
      <c r="H86" s="22">
        <v>2</v>
      </c>
      <c r="I86" s="23"/>
      <c r="J86" s="24"/>
      <c r="K86" s="24"/>
      <c r="L86" s="24"/>
      <c r="M86" s="39" t="s">
        <v>186</v>
      </c>
      <c r="N86" s="33"/>
      <c r="O86" s="24"/>
      <c r="P86" s="25"/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/>
      <c r="X86" s="26"/>
      <c r="Y86" s="26"/>
      <c r="Z86" s="26"/>
      <c r="AA86" s="26"/>
      <c r="AB86" s="26"/>
    </row>
    <row r="87" spans="1:28" x14ac:dyDescent="0.25">
      <c r="A87" s="22" t="s">
        <v>187</v>
      </c>
      <c r="B87" s="22">
        <v>1</v>
      </c>
      <c r="C87" s="22">
        <v>3</v>
      </c>
      <c r="D87" s="22">
        <v>1</v>
      </c>
      <c r="E87" s="22">
        <v>1</v>
      </c>
      <c r="F87" s="22">
        <v>3</v>
      </c>
      <c r="G87" s="22">
        <v>14</v>
      </c>
      <c r="H87" s="22">
        <v>0</v>
      </c>
      <c r="I87" s="23"/>
      <c r="J87" s="24"/>
      <c r="K87" s="24"/>
      <c r="L87" s="24"/>
      <c r="M87" s="24" t="s">
        <v>188</v>
      </c>
      <c r="N87" s="33"/>
      <c r="O87" s="24"/>
      <c r="P87" s="25"/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/>
      <c r="X87" s="26"/>
      <c r="Y87" s="26"/>
      <c r="Z87" s="26"/>
      <c r="AA87" s="26"/>
      <c r="AB87" s="26"/>
    </row>
    <row r="88" spans="1:28" x14ac:dyDescent="0.25">
      <c r="A88" s="18" t="s">
        <v>189</v>
      </c>
      <c r="B88" s="18">
        <v>1</v>
      </c>
      <c r="C88" s="18">
        <v>3</v>
      </c>
      <c r="D88" s="18">
        <v>1</v>
      </c>
      <c r="E88" s="18">
        <v>1</v>
      </c>
      <c r="F88" s="18">
        <v>3</v>
      </c>
      <c r="G88" s="18">
        <v>50</v>
      </c>
      <c r="H88" s="18">
        <v>0</v>
      </c>
      <c r="I88" s="19"/>
      <c r="J88" s="20"/>
      <c r="K88" s="20"/>
      <c r="L88" s="20"/>
      <c r="M88" s="20" t="s">
        <v>190</v>
      </c>
      <c r="N88" s="27"/>
      <c r="O88" s="20"/>
      <c r="P88" s="21"/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/>
      <c r="X88" s="13"/>
      <c r="Y88" s="13"/>
      <c r="Z88" s="13"/>
      <c r="AA88" s="13"/>
      <c r="AB88" s="13"/>
    </row>
    <row r="89" spans="1:28" x14ac:dyDescent="0.25">
      <c r="A89" s="22" t="s">
        <v>191</v>
      </c>
      <c r="B89" s="22">
        <v>1</v>
      </c>
      <c r="C89" s="22">
        <v>3</v>
      </c>
      <c r="D89" s="22">
        <v>1</v>
      </c>
      <c r="E89" s="22">
        <v>1</v>
      </c>
      <c r="F89" s="22">
        <v>3</v>
      </c>
      <c r="G89" s="22">
        <v>50</v>
      </c>
      <c r="H89" s="22">
        <v>1</v>
      </c>
      <c r="I89" s="23"/>
      <c r="J89" s="24"/>
      <c r="K89" s="24"/>
      <c r="L89" s="24"/>
      <c r="M89" s="24"/>
      <c r="N89" s="24" t="s">
        <v>192</v>
      </c>
      <c r="O89" s="33"/>
      <c r="P89" s="25"/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/>
      <c r="X89" s="26"/>
      <c r="Y89" s="26"/>
      <c r="Z89" s="26"/>
      <c r="AA89" s="26"/>
      <c r="AB89" s="26"/>
    </row>
    <row r="90" spans="1:28" x14ac:dyDescent="0.25">
      <c r="A90" s="22" t="s">
        <v>193</v>
      </c>
      <c r="B90" s="22">
        <v>1</v>
      </c>
      <c r="C90" s="22">
        <v>3</v>
      </c>
      <c r="D90" s="22">
        <v>1</v>
      </c>
      <c r="E90" s="22">
        <v>1</v>
      </c>
      <c r="F90" s="22">
        <v>3</v>
      </c>
      <c r="G90" s="22">
        <v>50</v>
      </c>
      <c r="H90" s="22">
        <v>2</v>
      </c>
      <c r="I90" s="23"/>
      <c r="J90" s="24"/>
      <c r="K90" s="24"/>
      <c r="L90" s="24"/>
      <c r="M90" s="24"/>
      <c r="N90" s="24" t="s">
        <v>194</v>
      </c>
      <c r="O90" s="33"/>
      <c r="P90" s="25"/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/>
      <c r="X90" s="26"/>
      <c r="Y90" s="26"/>
      <c r="Z90" s="26"/>
      <c r="AA90" s="26"/>
      <c r="AB90" s="26"/>
    </row>
    <row r="91" spans="1:28" x14ac:dyDescent="0.25">
      <c r="A91" s="18" t="s">
        <v>195</v>
      </c>
      <c r="B91" s="18">
        <v>1</v>
      </c>
      <c r="C91" s="18">
        <v>3</v>
      </c>
      <c r="D91" s="18">
        <v>1</v>
      </c>
      <c r="E91" s="18">
        <v>3</v>
      </c>
      <c r="F91" s="18">
        <v>0</v>
      </c>
      <c r="G91" s="18">
        <v>0</v>
      </c>
      <c r="H91" s="18">
        <v>0</v>
      </c>
      <c r="I91" s="19"/>
      <c r="J91" s="20"/>
      <c r="K91" s="20"/>
      <c r="L91" s="20" t="s">
        <v>196</v>
      </c>
      <c r="M91" s="20"/>
      <c r="N91" s="20"/>
      <c r="O91" s="20"/>
      <c r="P91" s="21"/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/>
      <c r="X91" s="13"/>
      <c r="Y91" s="13"/>
      <c r="Z91" s="13"/>
      <c r="AA91" s="13"/>
      <c r="AB91" s="13"/>
    </row>
    <row r="92" spans="1:28" x14ac:dyDescent="0.25">
      <c r="A92" s="18" t="s">
        <v>197</v>
      </c>
      <c r="B92" s="18">
        <v>1</v>
      </c>
      <c r="C92" s="18">
        <v>3</v>
      </c>
      <c r="D92" s="18">
        <v>1</v>
      </c>
      <c r="E92" s="18">
        <v>3</v>
      </c>
      <c r="F92" s="18">
        <v>1</v>
      </c>
      <c r="G92" s="18">
        <v>0</v>
      </c>
      <c r="H92" s="18">
        <v>0</v>
      </c>
      <c r="I92" s="19"/>
      <c r="J92" s="20"/>
      <c r="K92" s="20"/>
      <c r="L92" s="20"/>
      <c r="M92" s="20" t="s">
        <v>198</v>
      </c>
      <c r="N92" s="20"/>
      <c r="O92" s="20"/>
      <c r="P92" s="21"/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/>
      <c r="X92" s="13"/>
      <c r="Y92" s="13"/>
      <c r="Z92" s="13"/>
      <c r="AA92" s="13"/>
      <c r="AB92" s="13"/>
    </row>
    <row r="93" spans="1:28" x14ac:dyDescent="0.25">
      <c r="A93" s="22" t="s">
        <v>199</v>
      </c>
      <c r="B93" s="22">
        <v>1</v>
      </c>
      <c r="C93" s="22">
        <v>3</v>
      </c>
      <c r="D93" s="22">
        <v>1</v>
      </c>
      <c r="E93" s="22">
        <v>3</v>
      </c>
      <c r="F93" s="22">
        <v>1</v>
      </c>
      <c r="G93" s="22">
        <v>1</v>
      </c>
      <c r="H93" s="22">
        <v>0</v>
      </c>
      <c r="I93" s="23"/>
      <c r="J93" s="24"/>
      <c r="K93" s="24"/>
      <c r="L93" s="24"/>
      <c r="M93" s="24"/>
      <c r="N93" s="24" t="s">
        <v>200</v>
      </c>
      <c r="O93" s="24"/>
      <c r="P93" s="25"/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/>
      <c r="X93" s="26"/>
      <c r="Y93" s="26"/>
      <c r="Z93" s="26"/>
      <c r="AA93" s="26"/>
      <c r="AB93" s="26"/>
    </row>
    <row r="94" spans="1:28" x14ac:dyDescent="0.25">
      <c r="A94" s="22" t="s">
        <v>201</v>
      </c>
      <c r="B94" s="22">
        <v>1</v>
      </c>
      <c r="C94" s="22">
        <v>3</v>
      </c>
      <c r="D94" s="22">
        <v>1</v>
      </c>
      <c r="E94" s="22">
        <v>3</v>
      </c>
      <c r="F94" s="22">
        <v>1</v>
      </c>
      <c r="G94" s="22">
        <v>2</v>
      </c>
      <c r="H94" s="22">
        <v>0</v>
      </c>
      <c r="I94" s="23"/>
      <c r="J94" s="24"/>
      <c r="K94" s="24"/>
      <c r="L94" s="24"/>
      <c r="M94" s="24"/>
      <c r="N94" s="24" t="s">
        <v>202</v>
      </c>
      <c r="O94" s="24"/>
      <c r="P94" s="25"/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/>
      <c r="X94" s="26"/>
      <c r="Y94" s="26"/>
      <c r="Z94" s="26"/>
      <c r="AA94" s="26"/>
      <c r="AB94" s="26"/>
    </row>
    <row r="95" spans="1:28" x14ac:dyDescent="0.25">
      <c r="A95" s="22" t="s">
        <v>203</v>
      </c>
      <c r="B95" s="22">
        <v>1</v>
      </c>
      <c r="C95" s="22">
        <v>3</v>
      </c>
      <c r="D95" s="22">
        <v>1</v>
      </c>
      <c r="E95" s="22">
        <v>3</v>
      </c>
      <c r="F95" s="22">
        <v>1</v>
      </c>
      <c r="G95" s="22">
        <v>3</v>
      </c>
      <c r="H95" s="22">
        <v>0</v>
      </c>
      <c r="I95" s="23"/>
      <c r="J95" s="24"/>
      <c r="K95" s="24"/>
      <c r="L95" s="24"/>
      <c r="M95" s="24"/>
      <c r="N95" s="24" t="s">
        <v>204</v>
      </c>
      <c r="O95" s="24"/>
      <c r="P95" s="25"/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/>
      <c r="X95" s="26"/>
      <c r="Y95" s="26"/>
      <c r="Z95" s="26"/>
      <c r="AA95" s="26"/>
      <c r="AB95" s="26"/>
    </row>
    <row r="96" spans="1:28" x14ac:dyDescent="0.25">
      <c r="A96" s="22" t="s">
        <v>205</v>
      </c>
      <c r="B96" s="22">
        <v>1</v>
      </c>
      <c r="C96" s="22">
        <v>3</v>
      </c>
      <c r="D96" s="22">
        <v>1</v>
      </c>
      <c r="E96" s="22">
        <v>3</v>
      </c>
      <c r="F96" s="22">
        <v>1</v>
      </c>
      <c r="G96" s="22">
        <v>4</v>
      </c>
      <c r="H96" s="22">
        <v>0</v>
      </c>
      <c r="I96" s="23"/>
      <c r="J96" s="24"/>
      <c r="K96" s="24"/>
      <c r="L96" s="24"/>
      <c r="M96" s="24"/>
      <c r="N96" s="24" t="s">
        <v>206</v>
      </c>
      <c r="O96" s="24"/>
      <c r="P96" s="25"/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/>
      <c r="X96" s="26"/>
      <c r="Y96" s="26"/>
      <c r="Z96" s="26"/>
      <c r="AA96" s="26"/>
      <c r="AB96" s="26"/>
    </row>
    <row r="97" spans="1:28" x14ac:dyDescent="0.25">
      <c r="A97" s="22" t="s">
        <v>207</v>
      </c>
      <c r="B97" s="22">
        <v>1</v>
      </c>
      <c r="C97" s="22">
        <v>3</v>
      </c>
      <c r="D97" s="22">
        <v>1</v>
      </c>
      <c r="E97" s="22">
        <v>3</v>
      </c>
      <c r="F97" s="22">
        <v>1</v>
      </c>
      <c r="G97" s="22">
        <v>5</v>
      </c>
      <c r="H97" s="22">
        <v>0</v>
      </c>
      <c r="I97" s="23"/>
      <c r="J97" s="24"/>
      <c r="K97" s="24"/>
      <c r="L97" s="24"/>
      <c r="M97" s="24"/>
      <c r="N97" s="24" t="s">
        <v>208</v>
      </c>
      <c r="O97" s="24"/>
      <c r="P97" s="25"/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/>
      <c r="X97" s="26"/>
      <c r="Y97" s="26"/>
      <c r="Z97" s="26"/>
      <c r="AA97" s="26"/>
      <c r="AB97" s="26"/>
    </row>
    <row r="98" spans="1:28" x14ac:dyDescent="0.25">
      <c r="A98" s="18" t="s">
        <v>209</v>
      </c>
      <c r="B98" s="18">
        <v>1</v>
      </c>
      <c r="C98" s="18">
        <v>3</v>
      </c>
      <c r="D98" s="18">
        <v>1</v>
      </c>
      <c r="E98" s="18">
        <v>3</v>
      </c>
      <c r="F98" s="18">
        <v>1</v>
      </c>
      <c r="G98" s="18">
        <v>6</v>
      </c>
      <c r="H98" s="18">
        <v>0</v>
      </c>
      <c r="I98" s="19"/>
      <c r="J98" s="20"/>
      <c r="K98" s="20"/>
      <c r="L98" s="20"/>
      <c r="M98" s="20"/>
      <c r="N98" s="20" t="s">
        <v>210</v>
      </c>
      <c r="O98" s="20"/>
      <c r="P98" s="21"/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/>
      <c r="X98" s="34"/>
      <c r="Y98" s="34"/>
      <c r="Z98" s="34"/>
      <c r="AA98" s="34"/>
      <c r="AB98" s="34"/>
    </row>
    <row r="99" spans="1:28" x14ac:dyDescent="0.25">
      <c r="A99" s="22" t="s">
        <v>211</v>
      </c>
      <c r="B99" s="22">
        <v>1</v>
      </c>
      <c r="C99" s="22">
        <v>3</v>
      </c>
      <c r="D99" s="22">
        <v>1</v>
      </c>
      <c r="E99" s="22">
        <v>3</v>
      </c>
      <c r="F99" s="22">
        <v>1</v>
      </c>
      <c r="G99" s="22">
        <v>6</v>
      </c>
      <c r="H99" s="22">
        <v>1</v>
      </c>
      <c r="I99" s="23"/>
      <c r="J99" s="24"/>
      <c r="K99" s="24"/>
      <c r="L99" s="24"/>
      <c r="M99" s="24"/>
      <c r="N99" s="24"/>
      <c r="O99" s="24" t="s">
        <v>212</v>
      </c>
      <c r="P99" s="25"/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/>
      <c r="X99" s="26"/>
      <c r="Y99" s="26"/>
      <c r="Z99" s="26"/>
      <c r="AA99" s="26"/>
      <c r="AB99" s="26"/>
    </row>
    <row r="100" spans="1:28" x14ac:dyDescent="0.25">
      <c r="A100" s="22" t="s">
        <v>213</v>
      </c>
      <c r="B100" s="22">
        <v>1</v>
      </c>
      <c r="C100" s="22">
        <v>3</v>
      </c>
      <c r="D100" s="22">
        <v>1</v>
      </c>
      <c r="E100" s="22">
        <v>3</v>
      </c>
      <c r="F100" s="22">
        <v>1</v>
      </c>
      <c r="G100" s="22">
        <v>6</v>
      </c>
      <c r="H100" s="22">
        <v>2</v>
      </c>
      <c r="I100" s="23"/>
      <c r="J100" s="24"/>
      <c r="K100" s="24"/>
      <c r="L100" s="24"/>
      <c r="M100" s="24"/>
      <c r="N100" s="24"/>
      <c r="O100" s="24" t="s">
        <v>214</v>
      </c>
      <c r="P100" s="25"/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/>
      <c r="X100" s="26"/>
      <c r="Y100" s="26"/>
      <c r="Z100" s="26"/>
      <c r="AA100" s="26"/>
      <c r="AB100" s="26"/>
    </row>
    <row r="101" spans="1:28" x14ac:dyDescent="0.25">
      <c r="A101" s="36" t="s">
        <v>215</v>
      </c>
      <c r="B101" s="36">
        <v>1</v>
      </c>
      <c r="C101" s="36">
        <v>3</v>
      </c>
      <c r="D101" s="36">
        <v>1</v>
      </c>
      <c r="E101" s="36">
        <v>3</v>
      </c>
      <c r="F101" s="36">
        <v>1</v>
      </c>
      <c r="G101" s="36">
        <v>6</v>
      </c>
      <c r="H101" s="36">
        <v>3</v>
      </c>
      <c r="I101" s="23"/>
      <c r="J101" s="24"/>
      <c r="K101" s="24"/>
      <c r="L101" s="24"/>
      <c r="M101" s="24"/>
      <c r="N101" s="24"/>
      <c r="O101" s="38" t="s">
        <v>216</v>
      </c>
      <c r="P101" s="25"/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/>
      <c r="X101" s="26"/>
      <c r="Y101" s="26"/>
      <c r="Z101" s="26"/>
      <c r="AA101" s="26"/>
      <c r="AB101" s="26"/>
    </row>
    <row r="102" spans="1:28" x14ac:dyDescent="0.25">
      <c r="A102" s="22" t="s">
        <v>217</v>
      </c>
      <c r="B102" s="22">
        <v>1</v>
      </c>
      <c r="C102" s="22">
        <v>3</v>
      </c>
      <c r="D102" s="22">
        <v>1</v>
      </c>
      <c r="E102" s="22">
        <v>3</v>
      </c>
      <c r="F102" s="22">
        <v>1</v>
      </c>
      <c r="G102" s="22">
        <v>6</v>
      </c>
      <c r="H102" s="22">
        <v>50</v>
      </c>
      <c r="I102" s="23"/>
      <c r="J102" s="24"/>
      <c r="K102" s="24"/>
      <c r="L102" s="24"/>
      <c r="M102" s="24"/>
      <c r="N102" s="24"/>
      <c r="O102" s="24" t="s">
        <v>218</v>
      </c>
      <c r="P102" s="25"/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/>
      <c r="X102" s="26"/>
      <c r="Y102" s="26"/>
      <c r="Z102" s="26"/>
      <c r="AA102" s="26"/>
      <c r="AB102" s="26"/>
    </row>
    <row r="103" spans="1:28" x14ac:dyDescent="0.25">
      <c r="A103" s="18" t="s">
        <v>219</v>
      </c>
      <c r="B103" s="18">
        <v>1</v>
      </c>
      <c r="C103" s="18">
        <v>3</v>
      </c>
      <c r="D103" s="18">
        <v>1</v>
      </c>
      <c r="E103" s="18">
        <v>3</v>
      </c>
      <c r="F103" s="18">
        <v>2</v>
      </c>
      <c r="G103" s="18">
        <v>0</v>
      </c>
      <c r="H103" s="18">
        <v>0</v>
      </c>
      <c r="I103" s="19"/>
      <c r="J103" s="20"/>
      <c r="K103" s="20"/>
      <c r="L103" s="20"/>
      <c r="M103" s="20" t="s">
        <v>220</v>
      </c>
      <c r="N103" s="20"/>
      <c r="O103" s="20"/>
      <c r="P103" s="21"/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/>
      <c r="X103" s="13"/>
      <c r="Y103" s="13"/>
      <c r="Z103" s="13"/>
      <c r="AA103" s="13"/>
      <c r="AB103" s="13"/>
    </row>
    <row r="104" spans="1:28" x14ac:dyDescent="0.25">
      <c r="A104" s="22" t="s">
        <v>221</v>
      </c>
      <c r="B104" s="22">
        <v>1</v>
      </c>
      <c r="C104" s="22">
        <v>3</v>
      </c>
      <c r="D104" s="22">
        <v>1</v>
      </c>
      <c r="E104" s="22">
        <v>3</v>
      </c>
      <c r="F104" s="22">
        <v>2</v>
      </c>
      <c r="G104" s="22">
        <v>1</v>
      </c>
      <c r="H104" s="22">
        <v>0</v>
      </c>
      <c r="I104" s="23"/>
      <c r="J104" s="24"/>
      <c r="K104" s="24"/>
      <c r="L104" s="24"/>
      <c r="M104" s="24"/>
      <c r="N104" s="24" t="s">
        <v>222</v>
      </c>
      <c r="O104" s="24"/>
      <c r="P104" s="25"/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/>
      <c r="X104" s="26"/>
      <c r="Y104" s="26"/>
      <c r="Z104" s="26"/>
      <c r="AA104" s="26"/>
      <c r="AB104" s="26"/>
    </row>
    <row r="105" spans="1:28" x14ac:dyDescent="0.25">
      <c r="A105" s="22" t="s">
        <v>223</v>
      </c>
      <c r="B105" s="22">
        <v>1</v>
      </c>
      <c r="C105" s="22">
        <v>3</v>
      </c>
      <c r="D105" s="22">
        <v>1</v>
      </c>
      <c r="E105" s="22">
        <v>3</v>
      </c>
      <c r="F105" s="22">
        <v>2</v>
      </c>
      <c r="G105" s="22">
        <v>2</v>
      </c>
      <c r="H105" s="22">
        <v>0</v>
      </c>
      <c r="I105" s="23"/>
      <c r="J105" s="24"/>
      <c r="K105" s="24"/>
      <c r="L105" s="24"/>
      <c r="M105" s="24"/>
      <c r="N105" s="24" t="s">
        <v>204</v>
      </c>
      <c r="O105" s="24"/>
      <c r="P105" s="25"/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/>
      <c r="X105" s="26"/>
      <c r="Y105" s="26"/>
      <c r="Z105" s="26"/>
      <c r="AA105" s="26"/>
      <c r="AB105" s="26"/>
    </row>
    <row r="106" spans="1:28" x14ac:dyDescent="0.25">
      <c r="A106" s="22" t="s">
        <v>224</v>
      </c>
      <c r="B106" s="22">
        <v>1</v>
      </c>
      <c r="C106" s="22">
        <v>3</v>
      </c>
      <c r="D106" s="22">
        <v>1</v>
      </c>
      <c r="E106" s="22">
        <v>3</v>
      </c>
      <c r="F106" s="22">
        <v>2</v>
      </c>
      <c r="G106" s="22">
        <v>3</v>
      </c>
      <c r="H106" s="22">
        <v>0</v>
      </c>
      <c r="I106" s="23"/>
      <c r="J106" s="24"/>
      <c r="K106" s="24"/>
      <c r="L106" s="24"/>
      <c r="M106" s="24"/>
      <c r="N106" s="24" t="s">
        <v>216</v>
      </c>
      <c r="O106" s="24"/>
      <c r="P106" s="25"/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/>
      <c r="X106" s="26"/>
      <c r="Y106" s="26"/>
      <c r="Z106" s="26"/>
      <c r="AA106" s="26"/>
      <c r="AB106" s="26"/>
    </row>
    <row r="107" spans="1:28" x14ac:dyDescent="0.25">
      <c r="A107" s="18" t="s">
        <v>225</v>
      </c>
      <c r="B107" s="18">
        <v>1</v>
      </c>
      <c r="C107" s="18">
        <v>3</v>
      </c>
      <c r="D107" s="18">
        <v>1</v>
      </c>
      <c r="E107" s="18">
        <v>3</v>
      </c>
      <c r="F107" s="18">
        <v>2</v>
      </c>
      <c r="G107" s="18">
        <v>4</v>
      </c>
      <c r="H107" s="18">
        <v>0</v>
      </c>
      <c r="I107" s="19"/>
      <c r="J107" s="20"/>
      <c r="K107" s="20"/>
      <c r="L107" s="20"/>
      <c r="M107" s="20"/>
      <c r="N107" s="20" t="s">
        <v>226</v>
      </c>
      <c r="O107" s="20"/>
      <c r="P107" s="21"/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/>
      <c r="X107" s="34"/>
      <c r="Y107" s="34"/>
      <c r="Z107" s="34"/>
      <c r="AA107" s="34"/>
      <c r="AB107" s="34"/>
    </row>
    <row r="108" spans="1:28" x14ac:dyDescent="0.25">
      <c r="A108" s="22" t="s">
        <v>227</v>
      </c>
      <c r="B108" s="22">
        <v>1</v>
      </c>
      <c r="C108" s="22">
        <v>3</v>
      </c>
      <c r="D108" s="22">
        <v>1</v>
      </c>
      <c r="E108" s="22">
        <v>3</v>
      </c>
      <c r="F108" s="22">
        <v>2</v>
      </c>
      <c r="G108" s="22">
        <v>4</v>
      </c>
      <c r="H108" s="22">
        <v>1</v>
      </c>
      <c r="I108" s="23"/>
      <c r="J108" s="24"/>
      <c r="K108" s="24"/>
      <c r="L108" s="24"/>
      <c r="M108" s="24"/>
      <c r="N108" s="24"/>
      <c r="O108" s="24" t="s">
        <v>212</v>
      </c>
      <c r="P108" s="25"/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/>
      <c r="X108" s="26"/>
      <c r="Y108" s="26"/>
      <c r="Z108" s="26"/>
      <c r="AA108" s="26"/>
      <c r="AB108" s="26"/>
    </row>
    <row r="109" spans="1:28" x14ac:dyDescent="0.25">
      <c r="A109" s="22" t="s">
        <v>228</v>
      </c>
      <c r="B109" s="22">
        <v>1</v>
      </c>
      <c r="C109" s="22">
        <v>3</v>
      </c>
      <c r="D109" s="22">
        <v>1</v>
      </c>
      <c r="E109" s="22">
        <v>3</v>
      </c>
      <c r="F109" s="22">
        <v>2</v>
      </c>
      <c r="G109" s="22">
        <v>4</v>
      </c>
      <c r="H109" s="22">
        <v>2</v>
      </c>
      <c r="I109" s="23"/>
      <c r="J109" s="24"/>
      <c r="K109" s="24"/>
      <c r="L109" s="24"/>
      <c r="M109" s="24"/>
      <c r="N109" s="24"/>
      <c r="O109" s="24" t="s">
        <v>214</v>
      </c>
      <c r="P109" s="25"/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/>
      <c r="X109" s="26"/>
      <c r="Y109" s="26"/>
      <c r="Z109" s="26"/>
      <c r="AA109" s="26"/>
      <c r="AB109" s="26"/>
    </row>
    <row r="110" spans="1:28" x14ac:dyDescent="0.25">
      <c r="A110" s="36" t="s">
        <v>229</v>
      </c>
      <c r="B110" s="36">
        <v>1</v>
      </c>
      <c r="C110" s="36">
        <v>3</v>
      </c>
      <c r="D110" s="36">
        <v>1</v>
      </c>
      <c r="E110" s="36">
        <v>3</v>
      </c>
      <c r="F110" s="36">
        <v>2</v>
      </c>
      <c r="G110" s="36">
        <v>4</v>
      </c>
      <c r="H110" s="36">
        <v>3</v>
      </c>
      <c r="I110" s="23"/>
      <c r="J110" s="24"/>
      <c r="K110" s="24"/>
      <c r="L110" s="24"/>
      <c r="M110" s="24"/>
      <c r="N110" s="24"/>
      <c r="O110" s="38" t="s">
        <v>230</v>
      </c>
      <c r="P110" s="25"/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/>
      <c r="X110" s="26"/>
      <c r="Y110" s="26"/>
      <c r="Z110" s="26"/>
      <c r="AA110" s="26"/>
      <c r="AB110" s="26"/>
    </row>
    <row r="111" spans="1:28" x14ac:dyDescent="0.25">
      <c r="A111" s="36" t="s">
        <v>231</v>
      </c>
      <c r="B111" s="36">
        <v>1</v>
      </c>
      <c r="C111" s="36">
        <v>3</v>
      </c>
      <c r="D111" s="36">
        <v>1</v>
      </c>
      <c r="E111" s="36">
        <v>3</v>
      </c>
      <c r="F111" s="36">
        <v>2</v>
      </c>
      <c r="G111" s="36">
        <v>4</v>
      </c>
      <c r="H111" s="36">
        <v>4</v>
      </c>
      <c r="I111" s="23"/>
      <c r="J111" s="24"/>
      <c r="K111" s="24"/>
      <c r="L111" s="24"/>
      <c r="M111" s="24"/>
      <c r="N111" s="24"/>
      <c r="O111" s="38" t="s">
        <v>202</v>
      </c>
      <c r="P111" s="25"/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/>
      <c r="X111" s="26"/>
      <c r="Y111" s="26"/>
      <c r="Z111" s="26"/>
      <c r="AA111" s="26"/>
      <c r="AB111" s="26"/>
    </row>
    <row r="112" spans="1:28" x14ac:dyDescent="0.25">
      <c r="A112" s="22" t="s">
        <v>232</v>
      </c>
      <c r="B112" s="22">
        <v>1</v>
      </c>
      <c r="C112" s="22">
        <v>3</v>
      </c>
      <c r="D112" s="22">
        <v>1</v>
      </c>
      <c r="E112" s="22">
        <v>3</v>
      </c>
      <c r="F112" s="22">
        <v>2</v>
      </c>
      <c r="G112" s="22">
        <v>4</v>
      </c>
      <c r="H112" s="22">
        <v>50</v>
      </c>
      <c r="I112" s="23"/>
      <c r="J112" s="24"/>
      <c r="K112" s="24"/>
      <c r="L112" s="24"/>
      <c r="M112" s="24"/>
      <c r="N112" s="24"/>
      <c r="O112" s="24" t="s">
        <v>226</v>
      </c>
      <c r="P112" s="25"/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/>
      <c r="X112" s="26"/>
      <c r="Y112" s="26"/>
      <c r="Z112" s="26"/>
      <c r="AA112" s="26"/>
      <c r="AB112" s="26"/>
    </row>
    <row r="113" spans="1:28" x14ac:dyDescent="0.25">
      <c r="A113" s="18" t="s">
        <v>233</v>
      </c>
      <c r="B113" s="18">
        <v>1</v>
      </c>
      <c r="C113" s="18">
        <v>3</v>
      </c>
      <c r="D113" s="18">
        <v>50</v>
      </c>
      <c r="E113" s="18">
        <v>3</v>
      </c>
      <c r="F113" s="18">
        <v>0</v>
      </c>
      <c r="G113" s="18">
        <v>0</v>
      </c>
      <c r="H113" s="18">
        <v>0</v>
      </c>
      <c r="I113" s="19"/>
      <c r="J113" s="20"/>
      <c r="K113" s="20"/>
      <c r="L113" s="20" t="s">
        <v>234</v>
      </c>
      <c r="M113" s="20"/>
      <c r="N113" s="20"/>
      <c r="O113" s="20"/>
      <c r="P113" s="21"/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/>
      <c r="X113" s="13"/>
      <c r="Y113" s="13"/>
      <c r="Z113" s="13"/>
      <c r="AA113" s="13"/>
      <c r="AB113" s="13"/>
    </row>
    <row r="114" spans="1:28" x14ac:dyDescent="0.25">
      <c r="A114" s="22" t="s">
        <v>235</v>
      </c>
      <c r="B114" s="22">
        <v>1</v>
      </c>
      <c r="C114" s="22">
        <v>3</v>
      </c>
      <c r="D114" s="22">
        <v>50</v>
      </c>
      <c r="E114" s="22">
        <v>3</v>
      </c>
      <c r="F114" s="22">
        <v>1</v>
      </c>
      <c r="G114" s="22">
        <v>0</v>
      </c>
      <c r="H114" s="22">
        <v>0</v>
      </c>
      <c r="I114" s="23"/>
      <c r="J114" s="24"/>
      <c r="K114" s="24"/>
      <c r="L114" s="24"/>
      <c r="M114" s="24" t="s">
        <v>192</v>
      </c>
      <c r="N114" s="24"/>
      <c r="O114" s="24"/>
      <c r="P114" s="25"/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/>
      <c r="X114" s="26"/>
      <c r="Y114" s="26"/>
      <c r="Z114" s="26"/>
      <c r="AA114" s="26"/>
      <c r="AB114" s="26"/>
    </row>
    <row r="115" spans="1:28" x14ac:dyDescent="0.25">
      <c r="A115" s="22" t="s">
        <v>236</v>
      </c>
      <c r="B115" s="22">
        <v>1</v>
      </c>
      <c r="C115" s="22">
        <v>3</v>
      </c>
      <c r="D115" s="22">
        <v>50</v>
      </c>
      <c r="E115" s="22">
        <v>3</v>
      </c>
      <c r="F115" s="22">
        <v>2</v>
      </c>
      <c r="G115" s="22">
        <v>0</v>
      </c>
      <c r="H115" s="22">
        <v>0</v>
      </c>
      <c r="I115" s="23"/>
      <c r="J115" s="24"/>
      <c r="K115" s="24"/>
      <c r="L115" s="24"/>
      <c r="M115" s="24" t="s">
        <v>194</v>
      </c>
      <c r="N115" s="24"/>
      <c r="O115" s="24"/>
      <c r="P115" s="25"/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/>
      <c r="X115" s="26"/>
      <c r="Y115" s="26"/>
      <c r="Z115" s="26"/>
      <c r="AA115" s="26"/>
      <c r="AB115" s="26"/>
    </row>
    <row r="116" spans="1:28" x14ac:dyDescent="0.25">
      <c r="A116" s="18" t="s">
        <v>237</v>
      </c>
      <c r="B116" s="18">
        <v>1</v>
      </c>
      <c r="C116" s="18">
        <v>3</v>
      </c>
      <c r="D116" s="18">
        <v>1</v>
      </c>
      <c r="E116" s="18">
        <v>4</v>
      </c>
      <c r="F116" s="18">
        <v>0</v>
      </c>
      <c r="G116" s="18">
        <v>0</v>
      </c>
      <c r="H116" s="18">
        <v>0</v>
      </c>
      <c r="I116" s="19"/>
      <c r="J116" s="20"/>
      <c r="K116" s="20"/>
      <c r="L116" s="27" t="s">
        <v>238</v>
      </c>
      <c r="M116" s="20"/>
      <c r="N116" s="20"/>
      <c r="O116" s="20"/>
      <c r="P116" s="21"/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/>
      <c r="X116" s="42"/>
      <c r="Y116" s="42"/>
      <c r="Z116" s="42"/>
      <c r="AA116" s="42"/>
      <c r="AB116" s="42"/>
    </row>
    <row r="117" spans="1:28" x14ac:dyDescent="0.25">
      <c r="A117" s="28" t="s">
        <v>239</v>
      </c>
      <c r="B117" s="28">
        <v>1</v>
      </c>
      <c r="C117" s="28">
        <v>3</v>
      </c>
      <c r="D117" s="28">
        <v>1</v>
      </c>
      <c r="E117" s="28">
        <v>4</v>
      </c>
      <c r="F117" s="28">
        <v>1</v>
      </c>
      <c r="G117" s="28">
        <v>1</v>
      </c>
      <c r="H117" s="28">
        <v>0</v>
      </c>
      <c r="I117" s="23"/>
      <c r="J117" s="24"/>
      <c r="K117" s="24"/>
      <c r="L117" s="24"/>
      <c r="M117" s="30" t="s">
        <v>192</v>
      </c>
      <c r="N117" s="24"/>
      <c r="O117" s="24"/>
      <c r="P117" s="25"/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/>
      <c r="X117" s="26"/>
      <c r="Y117" s="26"/>
      <c r="Z117" s="26"/>
      <c r="AA117" s="26"/>
      <c r="AB117" s="26"/>
    </row>
    <row r="118" spans="1:28" x14ac:dyDescent="0.25">
      <c r="A118" s="28" t="s">
        <v>240</v>
      </c>
      <c r="B118" s="28">
        <v>1</v>
      </c>
      <c r="C118" s="28">
        <v>3</v>
      </c>
      <c r="D118" s="28">
        <v>1</v>
      </c>
      <c r="E118" s="28">
        <v>4</v>
      </c>
      <c r="F118" s="28">
        <v>1</v>
      </c>
      <c r="G118" s="28">
        <v>2</v>
      </c>
      <c r="H118" s="28">
        <v>0</v>
      </c>
      <c r="I118" s="23"/>
      <c r="J118" s="24"/>
      <c r="K118" s="24"/>
      <c r="L118" s="24"/>
      <c r="M118" s="30" t="s">
        <v>194</v>
      </c>
      <c r="N118" s="24"/>
      <c r="O118" s="24"/>
      <c r="P118" s="25"/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/>
      <c r="X118" s="26"/>
      <c r="Y118" s="26"/>
      <c r="Z118" s="26"/>
      <c r="AA118" s="26"/>
      <c r="AB118" s="26"/>
    </row>
    <row r="119" spans="1:28" x14ac:dyDescent="0.25">
      <c r="A119" s="18" t="s">
        <v>241</v>
      </c>
      <c r="B119" s="18">
        <v>1</v>
      </c>
      <c r="C119" s="18">
        <v>4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9"/>
      <c r="J119" s="16" t="s">
        <v>242</v>
      </c>
      <c r="K119" s="20"/>
      <c r="L119" s="20"/>
      <c r="M119" s="20"/>
      <c r="N119" s="20"/>
      <c r="O119" s="20"/>
      <c r="P119" s="21"/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/>
      <c r="X119" s="43"/>
      <c r="Y119" s="43"/>
      <c r="Z119" s="43"/>
      <c r="AA119" s="43"/>
      <c r="AB119" s="43"/>
    </row>
    <row r="120" spans="1:28" x14ac:dyDescent="0.25">
      <c r="A120" s="18" t="s">
        <v>243</v>
      </c>
      <c r="B120" s="18">
        <v>1</v>
      </c>
      <c r="C120" s="18">
        <v>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9"/>
      <c r="J120" s="20"/>
      <c r="K120" s="20" t="s">
        <v>244</v>
      </c>
      <c r="L120" s="20"/>
      <c r="M120" s="20"/>
      <c r="N120" s="20"/>
      <c r="O120" s="20"/>
      <c r="P120" s="21"/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/>
      <c r="X120" s="44"/>
      <c r="Y120" s="44"/>
      <c r="Z120" s="44"/>
      <c r="AA120" s="44"/>
      <c r="AB120" s="44"/>
    </row>
    <row r="121" spans="1:28" x14ac:dyDescent="0.25">
      <c r="A121" s="22" t="s">
        <v>245</v>
      </c>
      <c r="B121" s="22">
        <v>1</v>
      </c>
      <c r="C121" s="22">
        <v>4</v>
      </c>
      <c r="D121" s="22">
        <v>1</v>
      </c>
      <c r="E121" s="22">
        <v>1</v>
      </c>
      <c r="F121" s="22">
        <v>0</v>
      </c>
      <c r="G121" s="22">
        <v>0</v>
      </c>
      <c r="H121" s="22">
        <v>0</v>
      </c>
      <c r="I121" s="23"/>
      <c r="J121" s="24"/>
      <c r="K121" s="24"/>
      <c r="L121" s="24" t="s">
        <v>246</v>
      </c>
      <c r="M121" s="24"/>
      <c r="N121" s="24"/>
      <c r="O121" s="24"/>
      <c r="P121" s="25"/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/>
      <c r="X121" s="26"/>
      <c r="Y121" s="26"/>
      <c r="Z121" s="26"/>
      <c r="AA121" s="26"/>
      <c r="AB121" s="26"/>
    </row>
    <row r="122" spans="1:28" x14ac:dyDescent="0.25">
      <c r="A122" s="22" t="s">
        <v>247</v>
      </c>
      <c r="B122" s="22">
        <v>1</v>
      </c>
      <c r="C122" s="22">
        <v>4</v>
      </c>
      <c r="D122" s="22">
        <v>1</v>
      </c>
      <c r="E122" s="22">
        <v>2</v>
      </c>
      <c r="F122" s="22">
        <v>0</v>
      </c>
      <c r="G122" s="22">
        <v>0</v>
      </c>
      <c r="H122" s="22">
        <v>0</v>
      </c>
      <c r="I122" s="23"/>
      <c r="J122" s="24"/>
      <c r="K122" s="24"/>
      <c r="L122" s="24" t="s">
        <v>248</v>
      </c>
      <c r="M122" s="24"/>
      <c r="N122" s="33"/>
      <c r="O122" s="24"/>
      <c r="P122" s="25"/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/>
      <c r="X122" s="26"/>
      <c r="Y122" s="26"/>
      <c r="Z122" s="26"/>
      <c r="AA122" s="26"/>
      <c r="AB122" s="26"/>
    </row>
    <row r="123" spans="1:28" x14ac:dyDescent="0.25">
      <c r="A123" s="14" t="s">
        <v>249</v>
      </c>
      <c r="B123" s="14">
        <v>2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5" t="s">
        <v>250</v>
      </c>
      <c r="J123" s="16"/>
      <c r="K123" s="16"/>
      <c r="L123" s="16"/>
      <c r="M123" s="16"/>
      <c r="N123" s="16"/>
      <c r="O123" s="16"/>
      <c r="P123" s="17"/>
      <c r="Q123" s="12">
        <v>392935864.52999973</v>
      </c>
      <c r="R123" s="12">
        <v>336915188.92999989</v>
      </c>
      <c r="S123" s="13">
        <v>390853345.79999995</v>
      </c>
      <c r="T123" s="13">
        <v>384773960.67999977</v>
      </c>
      <c r="U123" s="13">
        <v>406294268.89000016</v>
      </c>
      <c r="V123" s="13">
        <v>460555412.36000007</v>
      </c>
      <c r="W123" s="13"/>
      <c r="X123" s="13"/>
      <c r="Y123" s="13"/>
      <c r="Z123" s="13"/>
      <c r="AA123" s="13"/>
      <c r="AB123" s="13"/>
    </row>
    <row r="124" spans="1:28" x14ac:dyDescent="0.25">
      <c r="A124" s="14" t="s">
        <v>251</v>
      </c>
      <c r="B124" s="14">
        <v>2</v>
      </c>
      <c r="C124" s="14">
        <v>1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5"/>
      <c r="J124" s="16" t="s">
        <v>252</v>
      </c>
      <c r="K124" s="16"/>
      <c r="L124" s="16"/>
      <c r="M124" s="16"/>
      <c r="N124" s="16"/>
      <c r="O124" s="16"/>
      <c r="P124" s="17"/>
      <c r="Q124" s="12">
        <v>254416626.17000002</v>
      </c>
      <c r="R124" s="12">
        <v>240254758.86000001</v>
      </c>
      <c r="S124" s="13">
        <v>228610372.71999994</v>
      </c>
      <c r="T124" s="13">
        <v>177461583.74999997</v>
      </c>
      <c r="U124" s="13">
        <v>190980599.69999993</v>
      </c>
      <c r="V124" s="13">
        <v>205327223.78000003</v>
      </c>
      <c r="W124" s="13"/>
      <c r="X124" s="13"/>
      <c r="Y124" s="13"/>
      <c r="Z124" s="13"/>
      <c r="AA124" s="13"/>
      <c r="AB124" s="13"/>
    </row>
    <row r="125" spans="1:28" x14ac:dyDescent="0.25">
      <c r="A125" s="18" t="s">
        <v>253</v>
      </c>
      <c r="B125" s="18">
        <v>2</v>
      </c>
      <c r="C125" s="18">
        <v>1</v>
      </c>
      <c r="D125" s="18">
        <v>1</v>
      </c>
      <c r="E125" s="18">
        <v>0</v>
      </c>
      <c r="F125" s="18">
        <v>0</v>
      </c>
      <c r="G125" s="18">
        <v>0</v>
      </c>
      <c r="H125" s="18">
        <v>0</v>
      </c>
      <c r="I125" s="19"/>
      <c r="J125" s="20"/>
      <c r="K125" s="20" t="s">
        <v>254</v>
      </c>
      <c r="L125" s="20"/>
      <c r="M125" s="20"/>
      <c r="N125" s="20"/>
      <c r="O125" s="20"/>
      <c r="P125" s="45"/>
      <c r="Q125" s="13">
        <v>211718842.42000002</v>
      </c>
      <c r="R125" s="13">
        <v>110861276.72999999</v>
      </c>
      <c r="S125" s="13">
        <v>191891725.24999994</v>
      </c>
      <c r="T125" s="13">
        <v>111246562.50999998</v>
      </c>
      <c r="U125" s="13">
        <v>137140941.95999995</v>
      </c>
      <c r="V125" s="13">
        <v>152857948.46000004</v>
      </c>
      <c r="W125" s="13"/>
      <c r="X125" s="13"/>
      <c r="Y125" s="13"/>
      <c r="Z125" s="13"/>
      <c r="AA125" s="13"/>
      <c r="AB125" s="13"/>
    </row>
    <row r="126" spans="1:28" x14ac:dyDescent="0.25">
      <c r="A126" s="22" t="s">
        <v>255</v>
      </c>
      <c r="B126" s="22">
        <v>2</v>
      </c>
      <c r="C126" s="22">
        <v>1</v>
      </c>
      <c r="D126" s="22">
        <v>1</v>
      </c>
      <c r="E126" s="22">
        <v>1</v>
      </c>
      <c r="F126" s="22">
        <v>1</v>
      </c>
      <c r="G126" s="22">
        <v>0</v>
      </c>
      <c r="H126" s="22">
        <v>0</v>
      </c>
      <c r="I126" s="23"/>
      <c r="J126" s="24"/>
      <c r="K126" s="24"/>
      <c r="L126" s="24" t="s">
        <v>256</v>
      </c>
      <c r="M126" s="33"/>
      <c r="N126" s="24"/>
      <c r="O126" s="24"/>
      <c r="P126" s="46"/>
      <c r="Q126" s="26">
        <v>31324216.309999995</v>
      </c>
      <c r="R126" s="26">
        <v>29268319.019999996</v>
      </c>
      <c r="S126" s="26">
        <v>28989876.510000005</v>
      </c>
      <c r="T126" s="26">
        <v>29605687.169999998</v>
      </c>
      <c r="U126" s="26">
        <v>29382871.349999998</v>
      </c>
      <c r="V126" s="26">
        <v>43574226.060000002</v>
      </c>
      <c r="W126" s="26"/>
      <c r="X126" s="26"/>
      <c r="Y126" s="26"/>
      <c r="Z126" s="26"/>
      <c r="AA126" s="26"/>
      <c r="AB126" s="26"/>
    </row>
    <row r="127" spans="1:28" x14ac:dyDescent="0.25">
      <c r="A127" s="22" t="s">
        <v>257</v>
      </c>
      <c r="B127" s="22">
        <v>2</v>
      </c>
      <c r="C127" s="22">
        <v>1</v>
      </c>
      <c r="D127" s="22">
        <v>1</v>
      </c>
      <c r="E127" s="22">
        <v>1</v>
      </c>
      <c r="F127" s="22">
        <v>2</v>
      </c>
      <c r="G127" s="22">
        <v>0</v>
      </c>
      <c r="H127" s="22">
        <v>0</v>
      </c>
      <c r="I127" s="23"/>
      <c r="J127" s="24"/>
      <c r="K127" s="24"/>
      <c r="L127" s="24" t="s">
        <v>258</v>
      </c>
      <c r="M127" s="33"/>
      <c r="N127" s="24"/>
      <c r="O127" s="24"/>
      <c r="P127" s="46"/>
      <c r="Q127" s="26">
        <v>6476782.8200000012</v>
      </c>
      <c r="R127" s="26">
        <v>6102644.2399999993</v>
      </c>
      <c r="S127" s="26">
        <v>7573397.4099999983</v>
      </c>
      <c r="T127" s="26">
        <v>6145947.2400000012</v>
      </c>
      <c r="U127" s="26">
        <v>7325344.0699999994</v>
      </c>
      <c r="V127" s="26">
        <v>9117623.7999999989</v>
      </c>
      <c r="W127" s="26"/>
      <c r="X127" s="26"/>
      <c r="Y127" s="26"/>
      <c r="Z127" s="26"/>
      <c r="AA127" s="26"/>
      <c r="AB127" s="26"/>
    </row>
    <row r="128" spans="1:28" x14ac:dyDescent="0.25">
      <c r="A128" s="22" t="s">
        <v>259</v>
      </c>
      <c r="B128" s="22">
        <v>2</v>
      </c>
      <c r="C128" s="22">
        <v>1</v>
      </c>
      <c r="D128" s="22">
        <v>1</v>
      </c>
      <c r="E128" s="22">
        <v>1</v>
      </c>
      <c r="F128" s="22">
        <v>3</v>
      </c>
      <c r="G128" s="22">
        <v>0</v>
      </c>
      <c r="H128" s="22">
        <v>0</v>
      </c>
      <c r="I128" s="23"/>
      <c r="J128" s="24"/>
      <c r="K128" s="24"/>
      <c r="L128" s="24" t="s">
        <v>260</v>
      </c>
      <c r="M128" s="33"/>
      <c r="N128" s="24"/>
      <c r="O128" s="24"/>
      <c r="P128" s="46"/>
      <c r="Q128" s="26">
        <v>33964780.329999998</v>
      </c>
      <c r="R128" s="26">
        <v>7157091.1200000001</v>
      </c>
      <c r="S128" s="26">
        <v>6041949.2599999979</v>
      </c>
      <c r="T128" s="26">
        <v>7845308.5900000008</v>
      </c>
      <c r="U128" s="26">
        <v>6993349.2200000016</v>
      </c>
      <c r="V128" s="26">
        <v>11255645.120000001</v>
      </c>
      <c r="W128" s="26"/>
      <c r="X128" s="26"/>
      <c r="Y128" s="26"/>
      <c r="Z128" s="26"/>
      <c r="AA128" s="26"/>
      <c r="AB128" s="26"/>
    </row>
    <row r="129" spans="1:28" x14ac:dyDescent="0.25">
      <c r="A129" s="22" t="s">
        <v>261</v>
      </c>
      <c r="B129" s="22">
        <v>2</v>
      </c>
      <c r="C129" s="22">
        <v>1</v>
      </c>
      <c r="D129" s="22">
        <v>1</v>
      </c>
      <c r="E129" s="22">
        <v>1</v>
      </c>
      <c r="F129" s="22">
        <v>4</v>
      </c>
      <c r="G129" s="22">
        <v>0</v>
      </c>
      <c r="H129" s="22">
        <v>0</v>
      </c>
      <c r="I129" s="23"/>
      <c r="J129" s="24"/>
      <c r="K129" s="24"/>
      <c r="L129" s="24" t="s">
        <v>262</v>
      </c>
      <c r="M129" s="33"/>
      <c r="N129" s="24"/>
      <c r="O129" s="33"/>
      <c r="P129" s="46"/>
      <c r="Q129" s="26">
        <v>25917570.359999985</v>
      </c>
      <c r="R129" s="26">
        <v>10742511.379999999</v>
      </c>
      <c r="S129" s="26">
        <v>27625240.099999987</v>
      </c>
      <c r="T129" s="26">
        <v>7155765.7299999967</v>
      </c>
      <c r="U129" s="26">
        <v>33710943.010000005</v>
      </c>
      <c r="V129" s="26">
        <v>7500088.9500000011</v>
      </c>
      <c r="W129" s="26"/>
      <c r="X129" s="26"/>
      <c r="Y129" s="26"/>
      <c r="Z129" s="26"/>
      <c r="AA129" s="26"/>
      <c r="AB129" s="26"/>
    </row>
    <row r="130" spans="1:28" x14ac:dyDescent="0.25">
      <c r="A130" s="22" t="s">
        <v>263</v>
      </c>
      <c r="B130" s="22">
        <v>2</v>
      </c>
      <c r="C130" s="22">
        <v>1</v>
      </c>
      <c r="D130" s="22">
        <v>1</v>
      </c>
      <c r="E130" s="22">
        <v>1</v>
      </c>
      <c r="F130" s="22">
        <v>5</v>
      </c>
      <c r="G130" s="22">
        <v>0</v>
      </c>
      <c r="H130" s="22">
        <v>0</v>
      </c>
      <c r="I130" s="23"/>
      <c r="J130" s="24"/>
      <c r="K130" s="24"/>
      <c r="L130" s="24" t="s">
        <v>264</v>
      </c>
      <c r="M130" s="33"/>
      <c r="N130" s="24"/>
      <c r="O130" s="24"/>
      <c r="P130" s="46"/>
      <c r="Q130" s="26">
        <v>114035492.60000002</v>
      </c>
      <c r="R130" s="26">
        <v>57590710.969999991</v>
      </c>
      <c r="S130" s="26">
        <v>119638996.26999998</v>
      </c>
      <c r="T130" s="26">
        <v>60493853.779999979</v>
      </c>
      <c r="U130" s="26">
        <v>59728434.309999943</v>
      </c>
      <c r="V130" s="26">
        <v>81410364.530000046</v>
      </c>
      <c r="W130" s="26"/>
      <c r="X130" s="26"/>
      <c r="Y130" s="26"/>
      <c r="Z130" s="26"/>
      <c r="AA130" s="26"/>
      <c r="AB130" s="26"/>
    </row>
    <row r="131" spans="1:28" x14ac:dyDescent="0.25">
      <c r="A131" s="22" t="s">
        <v>265</v>
      </c>
      <c r="B131" s="22">
        <v>2</v>
      </c>
      <c r="C131" s="22">
        <v>1</v>
      </c>
      <c r="D131" s="22">
        <v>1</v>
      </c>
      <c r="E131" s="22">
        <v>1</v>
      </c>
      <c r="F131" s="22">
        <v>6</v>
      </c>
      <c r="G131" s="22">
        <v>0</v>
      </c>
      <c r="H131" s="22">
        <v>0</v>
      </c>
      <c r="I131" s="23"/>
      <c r="J131" s="24"/>
      <c r="K131" s="24"/>
      <c r="L131" s="24" t="s">
        <v>266</v>
      </c>
      <c r="M131" s="33"/>
      <c r="N131" s="33"/>
      <c r="O131" s="24"/>
      <c r="P131" s="46"/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/>
      <c r="X131" s="26"/>
      <c r="Y131" s="26"/>
      <c r="Z131" s="26"/>
      <c r="AA131" s="26"/>
      <c r="AB131" s="26"/>
    </row>
    <row r="132" spans="1:28" x14ac:dyDescent="0.25">
      <c r="A132" s="22" t="s">
        <v>267</v>
      </c>
      <c r="B132" s="22">
        <v>2</v>
      </c>
      <c r="C132" s="22">
        <v>1</v>
      </c>
      <c r="D132" s="22">
        <v>1</v>
      </c>
      <c r="E132" s="22">
        <v>1</v>
      </c>
      <c r="F132" s="22">
        <v>7</v>
      </c>
      <c r="G132" s="22">
        <v>0</v>
      </c>
      <c r="H132" s="22">
        <v>0</v>
      </c>
      <c r="I132" s="23"/>
      <c r="J132" s="24"/>
      <c r="K132" s="24"/>
      <c r="L132" s="24" t="s">
        <v>268</v>
      </c>
      <c r="M132" s="33"/>
      <c r="N132" s="24"/>
      <c r="O132" s="24"/>
      <c r="P132" s="46"/>
      <c r="Q132" s="26">
        <v>0</v>
      </c>
      <c r="R132" s="26">
        <v>0</v>
      </c>
      <c r="S132" s="26">
        <v>2022265.7000000002</v>
      </c>
      <c r="T132" s="26">
        <v>0</v>
      </c>
      <c r="U132" s="26">
        <v>0</v>
      </c>
      <c r="V132" s="26">
        <v>0</v>
      </c>
      <c r="W132" s="26"/>
      <c r="X132" s="26"/>
      <c r="Y132" s="26"/>
      <c r="Z132" s="26"/>
      <c r="AA132" s="26"/>
      <c r="AB132" s="26"/>
    </row>
    <row r="133" spans="1:28" x14ac:dyDescent="0.25">
      <c r="A133" s="22" t="s">
        <v>269</v>
      </c>
      <c r="B133" s="22">
        <v>2</v>
      </c>
      <c r="C133" s="22">
        <v>1</v>
      </c>
      <c r="D133" s="22">
        <v>1</v>
      </c>
      <c r="E133" s="22">
        <v>1</v>
      </c>
      <c r="F133" s="22">
        <v>8</v>
      </c>
      <c r="G133" s="22">
        <v>0</v>
      </c>
      <c r="H133" s="22">
        <v>0</v>
      </c>
      <c r="I133" s="23"/>
      <c r="J133" s="24"/>
      <c r="K133" s="24"/>
      <c r="L133" s="24" t="s">
        <v>270</v>
      </c>
      <c r="M133" s="33"/>
      <c r="N133" s="33"/>
      <c r="O133" s="24"/>
      <c r="P133" s="46"/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/>
      <c r="X133" s="26"/>
      <c r="Y133" s="26"/>
      <c r="Z133" s="26"/>
      <c r="AA133" s="26"/>
      <c r="AB133" s="26"/>
    </row>
    <row r="134" spans="1:28" x14ac:dyDescent="0.25">
      <c r="A134" s="18" t="s">
        <v>271</v>
      </c>
      <c r="B134" s="18">
        <v>2</v>
      </c>
      <c r="C134" s="18">
        <v>1</v>
      </c>
      <c r="D134" s="18">
        <v>2</v>
      </c>
      <c r="E134" s="18">
        <v>0</v>
      </c>
      <c r="F134" s="18">
        <v>0</v>
      </c>
      <c r="G134" s="18">
        <v>0</v>
      </c>
      <c r="H134" s="18">
        <v>0</v>
      </c>
      <c r="I134" s="19"/>
      <c r="J134" s="20"/>
      <c r="K134" s="20" t="s">
        <v>272</v>
      </c>
      <c r="L134" s="20"/>
      <c r="M134" s="20"/>
      <c r="N134" s="20"/>
      <c r="O134" s="20"/>
      <c r="P134" s="45"/>
      <c r="Q134" s="13">
        <v>75855.27</v>
      </c>
      <c r="R134" s="13">
        <v>446604.99</v>
      </c>
      <c r="S134" s="13">
        <v>321987.93999999994</v>
      </c>
      <c r="T134" s="13">
        <v>349989.83</v>
      </c>
      <c r="U134" s="13">
        <v>335796.41</v>
      </c>
      <c r="V134" s="13">
        <v>918015.21</v>
      </c>
      <c r="W134" s="13"/>
      <c r="X134" s="13"/>
      <c r="Y134" s="13"/>
      <c r="Z134" s="13"/>
      <c r="AA134" s="13"/>
      <c r="AB134" s="13"/>
    </row>
    <row r="135" spans="1:28" x14ac:dyDescent="0.25">
      <c r="A135" s="22" t="s">
        <v>273</v>
      </c>
      <c r="B135" s="22">
        <v>2</v>
      </c>
      <c r="C135" s="22">
        <v>1</v>
      </c>
      <c r="D135" s="22">
        <v>2</v>
      </c>
      <c r="E135" s="22">
        <v>1</v>
      </c>
      <c r="F135" s="22">
        <v>0</v>
      </c>
      <c r="G135" s="22">
        <v>0</v>
      </c>
      <c r="H135" s="22">
        <v>0</v>
      </c>
      <c r="I135" s="23"/>
      <c r="J135" s="24"/>
      <c r="K135" s="24"/>
      <c r="L135" s="24" t="s">
        <v>274</v>
      </c>
      <c r="M135" s="24"/>
      <c r="N135" s="24"/>
      <c r="O135" s="24"/>
      <c r="P135" s="46"/>
      <c r="Q135" s="26">
        <v>4089.14</v>
      </c>
      <c r="R135" s="26">
        <v>36919.51</v>
      </c>
      <c r="S135" s="26">
        <v>29165.770000000004</v>
      </c>
      <c r="T135" s="26">
        <v>148840.46000000002</v>
      </c>
      <c r="U135" s="26">
        <v>84060.78</v>
      </c>
      <c r="V135" s="26">
        <v>111882</v>
      </c>
      <c r="W135" s="26"/>
      <c r="X135" s="26"/>
      <c r="Y135" s="26"/>
      <c r="Z135" s="26"/>
      <c r="AA135" s="26"/>
      <c r="AB135" s="26"/>
    </row>
    <row r="136" spans="1:28" x14ac:dyDescent="0.25">
      <c r="A136" s="22" t="s">
        <v>275</v>
      </c>
      <c r="B136" s="22">
        <v>2</v>
      </c>
      <c r="C136" s="22">
        <v>1</v>
      </c>
      <c r="D136" s="22">
        <v>2</v>
      </c>
      <c r="E136" s="22">
        <v>2</v>
      </c>
      <c r="F136" s="22">
        <v>0</v>
      </c>
      <c r="G136" s="22">
        <v>0</v>
      </c>
      <c r="H136" s="22">
        <v>0</v>
      </c>
      <c r="I136" s="23"/>
      <c r="J136" s="24"/>
      <c r="K136" s="24"/>
      <c r="L136" s="24" t="s">
        <v>276</v>
      </c>
      <c r="M136" s="24"/>
      <c r="N136" s="24"/>
      <c r="O136" s="24"/>
      <c r="P136" s="46"/>
      <c r="Q136" s="26">
        <v>37288.33</v>
      </c>
      <c r="R136" s="26">
        <v>12780.429999999998</v>
      </c>
      <c r="S136" s="26">
        <v>43522.8</v>
      </c>
      <c r="T136" s="26">
        <v>43628.549999999996</v>
      </c>
      <c r="U136" s="26">
        <v>85189.87999999999</v>
      </c>
      <c r="V136" s="26">
        <v>131515.65999999997</v>
      </c>
      <c r="W136" s="26"/>
      <c r="X136" s="26"/>
      <c r="Y136" s="26"/>
      <c r="Z136" s="26"/>
      <c r="AA136" s="26"/>
      <c r="AB136" s="26"/>
    </row>
    <row r="137" spans="1:28" x14ac:dyDescent="0.25">
      <c r="A137" s="22" t="s">
        <v>277</v>
      </c>
      <c r="B137" s="22">
        <v>2</v>
      </c>
      <c r="C137" s="22">
        <v>1</v>
      </c>
      <c r="D137" s="22">
        <v>2</v>
      </c>
      <c r="E137" s="22">
        <v>3</v>
      </c>
      <c r="F137" s="22">
        <v>0</v>
      </c>
      <c r="G137" s="22">
        <v>0</v>
      </c>
      <c r="H137" s="22">
        <v>0</v>
      </c>
      <c r="I137" s="23"/>
      <c r="J137" s="24"/>
      <c r="K137" s="24"/>
      <c r="L137" s="24" t="s">
        <v>278</v>
      </c>
      <c r="M137" s="24"/>
      <c r="N137" s="24"/>
      <c r="O137" s="24"/>
      <c r="P137" s="46"/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/>
      <c r="X137" s="26"/>
      <c r="Y137" s="26"/>
      <c r="Z137" s="26"/>
      <c r="AA137" s="26"/>
      <c r="AB137" s="26"/>
    </row>
    <row r="138" spans="1:28" x14ac:dyDescent="0.25">
      <c r="A138" s="22" t="s">
        <v>279</v>
      </c>
      <c r="B138" s="22">
        <v>2</v>
      </c>
      <c r="C138" s="22">
        <v>1</v>
      </c>
      <c r="D138" s="22">
        <v>2</v>
      </c>
      <c r="E138" s="22">
        <v>4</v>
      </c>
      <c r="F138" s="22">
        <v>0</v>
      </c>
      <c r="G138" s="22">
        <v>0</v>
      </c>
      <c r="H138" s="22">
        <v>0</v>
      </c>
      <c r="I138" s="23"/>
      <c r="J138" s="24"/>
      <c r="K138" s="24"/>
      <c r="L138" s="24" t="s">
        <v>280</v>
      </c>
      <c r="M138" s="24"/>
      <c r="N138" s="24"/>
      <c r="O138" s="24"/>
      <c r="P138" s="46"/>
      <c r="Q138" s="26">
        <v>7697.13</v>
      </c>
      <c r="R138" s="26">
        <v>131440.58000000002</v>
      </c>
      <c r="S138" s="26">
        <v>108370.38999999998</v>
      </c>
      <c r="T138" s="26">
        <v>49214.409999999989</v>
      </c>
      <c r="U138" s="26">
        <v>65457.82</v>
      </c>
      <c r="V138" s="26">
        <v>292339.21999999997</v>
      </c>
      <c r="W138" s="26"/>
      <c r="X138" s="26"/>
      <c r="Y138" s="26"/>
      <c r="Z138" s="26"/>
      <c r="AA138" s="26"/>
      <c r="AB138" s="26"/>
    </row>
    <row r="139" spans="1:28" x14ac:dyDescent="0.25">
      <c r="A139" s="22" t="s">
        <v>281</v>
      </c>
      <c r="B139" s="22">
        <v>2</v>
      </c>
      <c r="C139" s="22">
        <v>1</v>
      </c>
      <c r="D139" s="22">
        <v>2</v>
      </c>
      <c r="E139" s="22">
        <v>5</v>
      </c>
      <c r="F139" s="22">
        <v>0</v>
      </c>
      <c r="G139" s="22">
        <v>0</v>
      </c>
      <c r="H139" s="22">
        <v>0</v>
      </c>
      <c r="I139" s="23"/>
      <c r="J139" s="24"/>
      <c r="K139" s="24"/>
      <c r="L139" s="24" t="s">
        <v>282</v>
      </c>
      <c r="M139" s="24"/>
      <c r="N139" s="24"/>
      <c r="O139" s="24"/>
      <c r="P139" s="46"/>
      <c r="Q139" s="26">
        <v>17200</v>
      </c>
      <c r="R139" s="26">
        <v>25830.579999999998</v>
      </c>
      <c r="S139" s="26">
        <v>2880.05</v>
      </c>
      <c r="T139" s="26">
        <v>1328.25</v>
      </c>
      <c r="U139" s="26">
        <v>20035.580000000002</v>
      </c>
      <c r="V139" s="26">
        <v>11508.67</v>
      </c>
      <c r="W139" s="26"/>
      <c r="X139" s="26"/>
      <c r="Y139" s="26"/>
      <c r="Z139" s="26"/>
      <c r="AA139" s="26"/>
      <c r="AB139" s="26"/>
    </row>
    <row r="140" spans="1:28" x14ac:dyDescent="0.25">
      <c r="A140" s="22" t="s">
        <v>283</v>
      </c>
      <c r="B140" s="22">
        <v>2</v>
      </c>
      <c r="C140" s="22">
        <v>1</v>
      </c>
      <c r="D140" s="22">
        <v>2</v>
      </c>
      <c r="E140" s="22">
        <v>6</v>
      </c>
      <c r="F140" s="22">
        <v>0</v>
      </c>
      <c r="G140" s="22">
        <v>0</v>
      </c>
      <c r="H140" s="22">
        <v>0</v>
      </c>
      <c r="I140" s="23"/>
      <c r="J140" s="24"/>
      <c r="K140" s="24"/>
      <c r="L140" s="24" t="s">
        <v>284</v>
      </c>
      <c r="M140" s="24"/>
      <c r="N140" s="24"/>
      <c r="O140" s="24"/>
      <c r="P140" s="46"/>
      <c r="Q140" s="26">
        <v>0</v>
      </c>
      <c r="R140" s="26">
        <v>204322.65</v>
      </c>
      <c r="S140" s="26">
        <v>69958.84</v>
      </c>
      <c r="T140" s="26">
        <v>66904.350000000006</v>
      </c>
      <c r="U140" s="26">
        <v>26554.039999999997</v>
      </c>
      <c r="V140" s="26">
        <v>244947.43</v>
      </c>
      <c r="W140" s="26"/>
      <c r="X140" s="26"/>
      <c r="Y140" s="26"/>
      <c r="Z140" s="26"/>
      <c r="AA140" s="26"/>
      <c r="AB140" s="26"/>
    </row>
    <row r="141" spans="1:28" x14ac:dyDescent="0.25">
      <c r="A141" s="22" t="s">
        <v>285</v>
      </c>
      <c r="B141" s="22">
        <v>2</v>
      </c>
      <c r="C141" s="22">
        <v>1</v>
      </c>
      <c r="D141" s="22">
        <v>2</v>
      </c>
      <c r="E141" s="22">
        <v>7</v>
      </c>
      <c r="F141" s="22">
        <v>0</v>
      </c>
      <c r="G141" s="22">
        <v>0</v>
      </c>
      <c r="H141" s="22">
        <v>0</v>
      </c>
      <c r="I141" s="23"/>
      <c r="J141" s="24"/>
      <c r="K141" s="24"/>
      <c r="L141" s="24" t="s">
        <v>286</v>
      </c>
      <c r="M141" s="24"/>
      <c r="N141" s="24"/>
      <c r="O141" s="47"/>
      <c r="P141" s="46"/>
      <c r="Q141" s="26">
        <v>0</v>
      </c>
      <c r="R141" s="26">
        <v>0</v>
      </c>
      <c r="S141" s="26">
        <v>0</v>
      </c>
      <c r="T141" s="26">
        <v>537.82000000000005</v>
      </c>
      <c r="U141" s="26">
        <v>0</v>
      </c>
      <c r="V141" s="26">
        <v>0</v>
      </c>
      <c r="W141" s="26"/>
      <c r="X141" s="26"/>
      <c r="Y141" s="26"/>
      <c r="Z141" s="26"/>
      <c r="AA141" s="26"/>
      <c r="AB141" s="26"/>
    </row>
    <row r="142" spans="1:28" x14ac:dyDescent="0.25">
      <c r="A142" s="22" t="s">
        <v>287</v>
      </c>
      <c r="B142" s="22">
        <v>2</v>
      </c>
      <c r="C142" s="22">
        <v>1</v>
      </c>
      <c r="D142" s="22">
        <v>2</v>
      </c>
      <c r="E142" s="22">
        <v>8</v>
      </c>
      <c r="F142" s="22">
        <v>0</v>
      </c>
      <c r="G142" s="22">
        <v>0</v>
      </c>
      <c r="H142" s="22">
        <v>0</v>
      </c>
      <c r="I142" s="23"/>
      <c r="J142" s="24"/>
      <c r="K142" s="24"/>
      <c r="L142" s="24" t="s">
        <v>288</v>
      </c>
      <c r="M142" s="24"/>
      <c r="N142" s="24"/>
      <c r="O142" s="24"/>
      <c r="P142" s="46"/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W142" s="26"/>
      <c r="X142" s="26"/>
      <c r="Y142" s="26"/>
      <c r="Z142" s="26"/>
      <c r="AA142" s="26"/>
      <c r="AB142" s="26"/>
    </row>
    <row r="143" spans="1:28" x14ac:dyDescent="0.25">
      <c r="A143" s="22" t="s">
        <v>289</v>
      </c>
      <c r="B143" s="22">
        <v>2</v>
      </c>
      <c r="C143" s="22">
        <v>1</v>
      </c>
      <c r="D143" s="22">
        <v>2</v>
      </c>
      <c r="E143" s="22">
        <v>9</v>
      </c>
      <c r="F143" s="22">
        <v>0</v>
      </c>
      <c r="G143" s="22">
        <v>0</v>
      </c>
      <c r="H143" s="22">
        <v>0</v>
      </c>
      <c r="I143" s="23"/>
      <c r="J143" s="24"/>
      <c r="K143" s="24"/>
      <c r="L143" s="24" t="s">
        <v>290</v>
      </c>
      <c r="M143" s="33"/>
      <c r="N143" s="24"/>
      <c r="O143" s="24"/>
      <c r="P143" s="46"/>
      <c r="Q143" s="26">
        <v>9580.67</v>
      </c>
      <c r="R143" s="26">
        <v>35311.24</v>
      </c>
      <c r="S143" s="26">
        <v>68090.09</v>
      </c>
      <c r="T143" s="26">
        <v>39535.990000000005</v>
      </c>
      <c r="U143" s="26">
        <v>54498.31</v>
      </c>
      <c r="V143" s="26">
        <v>125822.23000000001</v>
      </c>
      <c r="W143" s="26"/>
      <c r="X143" s="26"/>
      <c r="Y143" s="26"/>
      <c r="Z143" s="26"/>
      <c r="AA143" s="26"/>
      <c r="AB143" s="26"/>
    </row>
    <row r="144" spans="1:28" x14ac:dyDescent="0.25">
      <c r="A144" s="22" t="s">
        <v>291</v>
      </c>
      <c r="B144" s="22">
        <v>5</v>
      </c>
      <c r="C144" s="22">
        <v>1</v>
      </c>
      <c r="D144" s="22">
        <v>2</v>
      </c>
      <c r="E144" s="22">
        <v>1</v>
      </c>
      <c r="F144" s="22">
        <v>2</v>
      </c>
      <c r="G144" s="22">
        <v>3</v>
      </c>
      <c r="H144" s="22">
        <v>0</v>
      </c>
      <c r="I144" s="23"/>
      <c r="J144" s="24"/>
      <c r="K144" s="24"/>
      <c r="L144" s="24" t="s">
        <v>292</v>
      </c>
      <c r="M144" s="24"/>
      <c r="N144" s="33"/>
      <c r="O144" s="33"/>
      <c r="P144" s="46"/>
      <c r="Q144" s="26">
        <v>0</v>
      </c>
      <c r="R144" s="26">
        <v>0</v>
      </c>
      <c r="S144" s="26">
        <v>0</v>
      </c>
      <c r="T144" s="26">
        <v>0</v>
      </c>
      <c r="U144" s="26">
        <v>0</v>
      </c>
      <c r="V144" s="26">
        <v>0</v>
      </c>
      <c r="W144" s="26"/>
      <c r="X144" s="26"/>
      <c r="Y144" s="26"/>
      <c r="Z144" s="26"/>
      <c r="AA144" s="26"/>
      <c r="AB144" s="26"/>
    </row>
    <row r="145" spans="1:28" x14ac:dyDescent="0.25">
      <c r="A145" s="18" t="s">
        <v>293</v>
      </c>
      <c r="B145" s="18">
        <v>2</v>
      </c>
      <c r="C145" s="18">
        <v>1</v>
      </c>
      <c r="D145" s="18">
        <v>3</v>
      </c>
      <c r="E145" s="18">
        <v>0</v>
      </c>
      <c r="F145" s="18">
        <v>0</v>
      </c>
      <c r="G145" s="18">
        <v>0</v>
      </c>
      <c r="H145" s="18">
        <v>0</v>
      </c>
      <c r="I145" s="19"/>
      <c r="J145" s="20"/>
      <c r="K145" s="20" t="s">
        <v>294</v>
      </c>
      <c r="L145" s="20"/>
      <c r="M145" s="20"/>
      <c r="N145" s="20"/>
      <c r="O145" s="20"/>
      <c r="P145" s="45"/>
      <c r="Q145" s="13">
        <v>39613403.480000004</v>
      </c>
      <c r="R145" s="13">
        <v>128946877.14000002</v>
      </c>
      <c r="S145" s="13">
        <v>36396659.530000001</v>
      </c>
      <c r="T145" s="13">
        <v>52494419.410000004</v>
      </c>
      <c r="U145" s="13">
        <v>53448434.57</v>
      </c>
      <c r="V145" s="13">
        <v>51500114.409999996</v>
      </c>
      <c r="W145" s="13"/>
      <c r="X145" s="13"/>
      <c r="Y145" s="13"/>
      <c r="Z145" s="13"/>
      <c r="AA145" s="13"/>
      <c r="AB145" s="13"/>
    </row>
    <row r="146" spans="1:28" x14ac:dyDescent="0.25">
      <c r="A146" s="22" t="s">
        <v>295</v>
      </c>
      <c r="B146" s="22">
        <v>2</v>
      </c>
      <c r="C146" s="22">
        <v>1</v>
      </c>
      <c r="D146" s="22">
        <v>3</v>
      </c>
      <c r="E146" s="22">
        <v>1</v>
      </c>
      <c r="F146" s="22">
        <v>0</v>
      </c>
      <c r="G146" s="22">
        <v>0</v>
      </c>
      <c r="H146" s="22">
        <v>0</v>
      </c>
      <c r="I146" s="23"/>
      <c r="J146" s="24"/>
      <c r="K146" s="24"/>
      <c r="L146" s="24" t="s">
        <v>296</v>
      </c>
      <c r="M146" s="24"/>
      <c r="N146" s="24"/>
      <c r="O146" s="24"/>
      <c r="P146" s="46"/>
      <c r="Q146" s="26">
        <v>1892771.9</v>
      </c>
      <c r="R146" s="26">
        <v>6475785.7300000004</v>
      </c>
      <c r="S146" s="26">
        <v>5216976.7200000007</v>
      </c>
      <c r="T146" s="26">
        <v>3752296.54</v>
      </c>
      <c r="U146" s="26">
        <v>13679565.539999999</v>
      </c>
      <c r="V146" s="26">
        <v>11148106.6</v>
      </c>
      <c r="W146" s="26"/>
      <c r="X146" s="26"/>
      <c r="Y146" s="26"/>
      <c r="Z146" s="26"/>
      <c r="AA146" s="26"/>
      <c r="AB146" s="26"/>
    </row>
    <row r="147" spans="1:28" x14ac:dyDescent="0.25">
      <c r="A147" s="22" t="s">
        <v>297</v>
      </c>
      <c r="B147" s="22">
        <v>2</v>
      </c>
      <c r="C147" s="22">
        <v>1</v>
      </c>
      <c r="D147" s="22">
        <v>3</v>
      </c>
      <c r="E147" s="22">
        <v>2</v>
      </c>
      <c r="F147" s="22">
        <v>0</v>
      </c>
      <c r="G147" s="22">
        <v>0</v>
      </c>
      <c r="H147" s="22">
        <v>0</v>
      </c>
      <c r="I147" s="23"/>
      <c r="J147" s="24"/>
      <c r="K147" s="24"/>
      <c r="L147" s="24" t="s">
        <v>298</v>
      </c>
      <c r="M147" s="24"/>
      <c r="N147" s="24"/>
      <c r="O147" s="24"/>
      <c r="P147" s="46"/>
      <c r="Q147" s="26">
        <v>14644330.01</v>
      </c>
      <c r="R147" s="26">
        <v>8472748.7200000007</v>
      </c>
      <c r="S147" s="26">
        <v>9346931.25</v>
      </c>
      <c r="T147" s="26">
        <v>4181700.51</v>
      </c>
      <c r="U147" s="26">
        <v>9839831.3300000001</v>
      </c>
      <c r="V147" s="26">
        <v>5555819.7800000003</v>
      </c>
      <c r="W147" s="26"/>
      <c r="X147" s="26"/>
      <c r="Y147" s="26"/>
      <c r="Z147" s="26"/>
      <c r="AA147" s="26"/>
      <c r="AB147" s="26"/>
    </row>
    <row r="148" spans="1:28" x14ac:dyDescent="0.25">
      <c r="A148" s="22" t="s">
        <v>299</v>
      </c>
      <c r="B148" s="22">
        <v>2</v>
      </c>
      <c r="C148" s="22">
        <v>1</v>
      </c>
      <c r="D148" s="22">
        <v>3</v>
      </c>
      <c r="E148" s="22">
        <v>3</v>
      </c>
      <c r="F148" s="22">
        <v>0</v>
      </c>
      <c r="G148" s="22">
        <v>0</v>
      </c>
      <c r="H148" s="22">
        <v>0</v>
      </c>
      <c r="I148" s="23"/>
      <c r="J148" s="24"/>
      <c r="K148" s="24"/>
      <c r="L148" s="24" t="s">
        <v>300</v>
      </c>
      <c r="M148" s="24"/>
      <c r="N148" s="24"/>
      <c r="O148" s="24"/>
      <c r="P148" s="46"/>
      <c r="Q148" s="26">
        <v>2815229.67</v>
      </c>
      <c r="R148" s="26">
        <v>21784187</v>
      </c>
      <c r="S148" s="26">
        <v>5217459.6500000004</v>
      </c>
      <c r="T148" s="26">
        <v>11718328.149999999</v>
      </c>
      <c r="U148" s="26">
        <v>13707543.190000001</v>
      </c>
      <c r="V148" s="26">
        <v>14479592.989999998</v>
      </c>
      <c r="W148" s="26"/>
      <c r="X148" s="26"/>
      <c r="Y148" s="26"/>
      <c r="Z148" s="26"/>
      <c r="AA148" s="26"/>
      <c r="AB148" s="26"/>
    </row>
    <row r="149" spans="1:28" x14ac:dyDescent="0.25">
      <c r="A149" s="22" t="s">
        <v>301</v>
      </c>
      <c r="B149" s="22">
        <v>2</v>
      </c>
      <c r="C149" s="22">
        <v>1</v>
      </c>
      <c r="D149" s="22">
        <v>3</v>
      </c>
      <c r="E149" s="22">
        <v>4</v>
      </c>
      <c r="F149" s="22">
        <v>0</v>
      </c>
      <c r="G149" s="22">
        <v>0</v>
      </c>
      <c r="H149" s="22">
        <v>0</v>
      </c>
      <c r="I149" s="48"/>
      <c r="J149" s="24"/>
      <c r="K149" s="24"/>
      <c r="L149" s="24" t="s">
        <v>302</v>
      </c>
      <c r="M149" s="24"/>
      <c r="N149" s="24"/>
      <c r="O149" s="24"/>
      <c r="P149" s="46"/>
      <c r="Q149" s="26">
        <v>12989.28</v>
      </c>
      <c r="R149" s="26">
        <v>529753.98</v>
      </c>
      <c r="S149" s="26">
        <v>284313.2</v>
      </c>
      <c r="T149" s="26">
        <v>2758881.76</v>
      </c>
      <c r="U149" s="26">
        <v>550456.15</v>
      </c>
      <c r="V149" s="26">
        <v>289093.12</v>
      </c>
      <c r="W149" s="26"/>
      <c r="X149" s="26"/>
      <c r="Y149" s="26"/>
      <c r="Z149" s="26"/>
      <c r="AA149" s="26"/>
      <c r="AB149" s="26"/>
    </row>
    <row r="150" spans="1:28" x14ac:dyDescent="0.25">
      <c r="A150" s="22" t="s">
        <v>303</v>
      </c>
      <c r="B150" s="22">
        <v>2</v>
      </c>
      <c r="C150" s="22">
        <v>1</v>
      </c>
      <c r="D150" s="22">
        <v>3</v>
      </c>
      <c r="E150" s="22">
        <v>5</v>
      </c>
      <c r="F150" s="22">
        <v>0</v>
      </c>
      <c r="G150" s="22">
        <v>0</v>
      </c>
      <c r="H150" s="22">
        <v>0</v>
      </c>
      <c r="I150" s="23"/>
      <c r="J150" s="24"/>
      <c r="K150" s="47"/>
      <c r="L150" s="24" t="s">
        <v>304</v>
      </c>
      <c r="M150" s="24"/>
      <c r="N150" s="24"/>
      <c r="O150" s="24"/>
      <c r="P150" s="46"/>
      <c r="Q150" s="26">
        <v>2237777.67</v>
      </c>
      <c r="R150" s="26">
        <v>2198122.9300000002</v>
      </c>
      <c r="S150" s="26">
        <v>6506599.7699999996</v>
      </c>
      <c r="T150" s="26">
        <v>3417867.05</v>
      </c>
      <c r="U150" s="26">
        <v>2514483.5299999998</v>
      </c>
      <c r="V150" s="26">
        <v>7275032.5</v>
      </c>
      <c r="W150" s="26"/>
      <c r="X150" s="26"/>
      <c r="Y150" s="26"/>
      <c r="Z150" s="26"/>
      <c r="AA150" s="26"/>
      <c r="AB150" s="26"/>
    </row>
    <row r="151" spans="1:28" x14ac:dyDescent="0.25">
      <c r="A151" s="22" t="s">
        <v>305</v>
      </c>
      <c r="B151" s="22">
        <v>2</v>
      </c>
      <c r="C151" s="22">
        <v>1</v>
      </c>
      <c r="D151" s="22">
        <v>3</v>
      </c>
      <c r="E151" s="22">
        <v>6</v>
      </c>
      <c r="F151" s="22">
        <v>0</v>
      </c>
      <c r="G151" s="22">
        <v>0</v>
      </c>
      <c r="H151" s="22">
        <v>0</v>
      </c>
      <c r="I151" s="23"/>
      <c r="J151" s="24"/>
      <c r="K151" s="47"/>
      <c r="L151" s="33" t="s">
        <v>306</v>
      </c>
      <c r="M151" s="24"/>
      <c r="N151" s="24"/>
      <c r="O151" s="47"/>
      <c r="P151" s="46"/>
      <c r="Q151" s="26">
        <v>20000</v>
      </c>
      <c r="R151" s="26">
        <v>0</v>
      </c>
      <c r="S151" s="26">
        <v>20000</v>
      </c>
      <c r="T151" s="26">
        <v>20000</v>
      </c>
      <c r="U151" s="26">
        <v>0</v>
      </c>
      <c r="V151" s="26">
        <v>0</v>
      </c>
      <c r="W151" s="26"/>
      <c r="X151" s="26"/>
      <c r="Y151" s="26"/>
      <c r="Z151" s="26"/>
      <c r="AA151" s="26"/>
      <c r="AB151" s="26"/>
    </row>
    <row r="152" spans="1:28" x14ac:dyDescent="0.25">
      <c r="A152" s="22" t="s">
        <v>307</v>
      </c>
      <c r="B152" s="22">
        <v>2</v>
      </c>
      <c r="C152" s="22">
        <v>1</v>
      </c>
      <c r="D152" s="22">
        <v>3</v>
      </c>
      <c r="E152" s="22">
        <v>7</v>
      </c>
      <c r="F152" s="22">
        <v>0</v>
      </c>
      <c r="G152" s="22">
        <v>0</v>
      </c>
      <c r="H152" s="22">
        <v>0</v>
      </c>
      <c r="I152" s="23"/>
      <c r="J152" s="24"/>
      <c r="K152" s="47"/>
      <c r="L152" s="33" t="s">
        <v>308</v>
      </c>
      <c r="M152" s="24"/>
      <c r="N152" s="24"/>
      <c r="O152" s="47"/>
      <c r="P152" s="46"/>
      <c r="Q152" s="26">
        <v>114218.95999999999</v>
      </c>
      <c r="R152" s="26">
        <v>238078.02999999997</v>
      </c>
      <c r="S152" s="26">
        <v>801454.84000000008</v>
      </c>
      <c r="T152" s="26">
        <v>871200.88999999966</v>
      </c>
      <c r="U152" s="26">
        <v>1773828.9299999997</v>
      </c>
      <c r="V152" s="26">
        <v>1260920.22</v>
      </c>
      <c r="W152" s="26"/>
      <c r="X152" s="26"/>
      <c r="Y152" s="26"/>
      <c r="Z152" s="26"/>
      <c r="AA152" s="26"/>
      <c r="AB152" s="26"/>
    </row>
    <row r="153" spans="1:28" x14ac:dyDescent="0.25">
      <c r="A153" s="22" t="s">
        <v>309</v>
      </c>
      <c r="B153" s="22">
        <v>2</v>
      </c>
      <c r="C153" s="22">
        <v>1</v>
      </c>
      <c r="D153" s="22">
        <v>3</v>
      </c>
      <c r="E153" s="22">
        <v>8</v>
      </c>
      <c r="F153" s="22">
        <v>0</v>
      </c>
      <c r="G153" s="22">
        <v>0</v>
      </c>
      <c r="H153" s="22">
        <v>0</v>
      </c>
      <c r="I153" s="23"/>
      <c r="J153" s="24"/>
      <c r="K153" s="47"/>
      <c r="L153" s="24" t="s">
        <v>310</v>
      </c>
      <c r="M153" s="24"/>
      <c r="N153" s="24"/>
      <c r="O153" s="47"/>
      <c r="P153" s="46"/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/>
      <c r="X153" s="26"/>
      <c r="Y153" s="26"/>
      <c r="Z153" s="26"/>
      <c r="AA153" s="26"/>
      <c r="AB153" s="26"/>
    </row>
    <row r="154" spans="1:28" x14ac:dyDescent="0.25">
      <c r="A154" s="22" t="s">
        <v>311</v>
      </c>
      <c r="B154" s="22">
        <v>2</v>
      </c>
      <c r="C154" s="22">
        <v>1</v>
      </c>
      <c r="D154" s="22">
        <v>3</v>
      </c>
      <c r="E154" s="22">
        <v>9</v>
      </c>
      <c r="F154" s="22">
        <v>0</v>
      </c>
      <c r="G154" s="22">
        <v>0</v>
      </c>
      <c r="H154" s="22">
        <v>0</v>
      </c>
      <c r="I154" s="23"/>
      <c r="J154" s="24"/>
      <c r="K154" s="24"/>
      <c r="L154" s="24" t="s">
        <v>312</v>
      </c>
      <c r="M154" s="24"/>
      <c r="N154" s="47"/>
      <c r="O154" s="47"/>
      <c r="P154" s="46"/>
      <c r="Q154" s="26">
        <v>17876085.989999998</v>
      </c>
      <c r="R154" s="26">
        <v>89248200.750000015</v>
      </c>
      <c r="S154" s="26">
        <v>9002924.1000000015</v>
      </c>
      <c r="T154" s="26">
        <v>25774144.510000002</v>
      </c>
      <c r="U154" s="26">
        <v>11382725.899999999</v>
      </c>
      <c r="V154" s="26">
        <v>11491549.200000001</v>
      </c>
      <c r="W154" s="26"/>
      <c r="X154" s="26"/>
      <c r="Y154" s="26"/>
      <c r="Z154" s="26"/>
      <c r="AA154" s="26"/>
      <c r="AB154" s="26"/>
    </row>
    <row r="155" spans="1:28" x14ac:dyDescent="0.25">
      <c r="A155" s="18" t="s">
        <v>313</v>
      </c>
      <c r="B155" s="18">
        <v>2</v>
      </c>
      <c r="C155" s="18">
        <v>1</v>
      </c>
      <c r="D155" s="18">
        <v>4</v>
      </c>
      <c r="E155" s="18">
        <v>0</v>
      </c>
      <c r="F155" s="18">
        <v>0</v>
      </c>
      <c r="G155" s="18">
        <v>0</v>
      </c>
      <c r="H155" s="18">
        <v>0</v>
      </c>
      <c r="I155" s="19"/>
      <c r="J155" s="20"/>
      <c r="K155" s="20" t="s">
        <v>314</v>
      </c>
      <c r="L155" s="20"/>
      <c r="M155" s="20"/>
      <c r="N155" s="20"/>
      <c r="O155" s="20"/>
      <c r="P155" s="45"/>
      <c r="Q155" s="13">
        <v>3008525</v>
      </c>
      <c r="R155" s="13">
        <v>0</v>
      </c>
      <c r="S155" s="13">
        <v>0</v>
      </c>
      <c r="T155" s="13">
        <v>13370612</v>
      </c>
      <c r="U155" s="13">
        <v>55426.759999999995</v>
      </c>
      <c r="V155" s="13">
        <v>51145.700000000012</v>
      </c>
      <c r="W155" s="13"/>
      <c r="X155" s="13"/>
      <c r="Y155" s="13"/>
      <c r="Z155" s="13"/>
      <c r="AA155" s="13"/>
      <c r="AB155" s="13"/>
    </row>
    <row r="156" spans="1:28" x14ac:dyDescent="0.25">
      <c r="A156" s="22" t="s">
        <v>315</v>
      </c>
      <c r="B156" s="22">
        <v>2</v>
      </c>
      <c r="C156" s="22">
        <v>1</v>
      </c>
      <c r="D156" s="22">
        <v>4</v>
      </c>
      <c r="E156" s="22">
        <v>1</v>
      </c>
      <c r="F156" s="22">
        <v>0</v>
      </c>
      <c r="G156" s="22">
        <v>0</v>
      </c>
      <c r="H156" s="22">
        <v>0</v>
      </c>
      <c r="I156" s="23"/>
      <c r="J156" s="24"/>
      <c r="K156" s="24"/>
      <c r="L156" s="24" t="s">
        <v>316</v>
      </c>
      <c r="M156" s="24"/>
      <c r="N156" s="24"/>
      <c r="O156" s="33"/>
      <c r="P156" s="46"/>
      <c r="Q156" s="26">
        <v>0</v>
      </c>
      <c r="R156" s="26">
        <v>0</v>
      </c>
      <c r="S156" s="26">
        <v>0</v>
      </c>
      <c r="T156" s="26">
        <v>0</v>
      </c>
      <c r="U156" s="26">
        <v>55426.759999999995</v>
      </c>
      <c r="V156" s="26">
        <v>51145.700000000012</v>
      </c>
      <c r="W156" s="26"/>
      <c r="X156" s="26"/>
      <c r="Y156" s="26"/>
      <c r="Z156" s="26"/>
      <c r="AA156" s="26"/>
      <c r="AB156" s="26"/>
    </row>
    <row r="157" spans="1:28" x14ac:dyDescent="0.25">
      <c r="A157" s="22" t="s">
        <v>317</v>
      </c>
      <c r="B157" s="22">
        <v>2</v>
      </c>
      <c r="C157" s="22">
        <v>1</v>
      </c>
      <c r="D157" s="22">
        <v>4</v>
      </c>
      <c r="E157" s="22">
        <v>2</v>
      </c>
      <c r="F157" s="22">
        <v>0</v>
      </c>
      <c r="G157" s="22">
        <v>0</v>
      </c>
      <c r="H157" s="22">
        <v>0</v>
      </c>
      <c r="I157" s="23"/>
      <c r="J157" s="24"/>
      <c r="K157" s="24"/>
      <c r="L157" s="24" t="s">
        <v>318</v>
      </c>
      <c r="M157" s="24"/>
      <c r="N157" s="33"/>
      <c r="O157" s="24"/>
      <c r="P157" s="46"/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/>
      <c r="X157" s="26"/>
      <c r="Y157" s="26"/>
      <c r="Z157" s="26"/>
      <c r="AA157" s="26"/>
      <c r="AB157" s="26"/>
    </row>
    <row r="158" spans="1:28" x14ac:dyDescent="0.25">
      <c r="A158" s="22" t="s">
        <v>319</v>
      </c>
      <c r="B158" s="22">
        <v>2</v>
      </c>
      <c r="C158" s="22">
        <v>1</v>
      </c>
      <c r="D158" s="22">
        <v>4</v>
      </c>
      <c r="E158" s="22">
        <v>3</v>
      </c>
      <c r="F158" s="22">
        <v>0</v>
      </c>
      <c r="G158" s="22">
        <v>0</v>
      </c>
      <c r="H158" s="22">
        <v>0</v>
      </c>
      <c r="I158" s="23"/>
      <c r="J158" s="24"/>
      <c r="K158" s="24"/>
      <c r="L158" s="24" t="s">
        <v>320</v>
      </c>
      <c r="M158" s="24"/>
      <c r="N158" s="33"/>
      <c r="O158" s="24"/>
      <c r="P158" s="46"/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/>
      <c r="X158" s="26"/>
      <c r="Y158" s="26"/>
      <c r="Z158" s="26"/>
      <c r="AA158" s="26"/>
      <c r="AB158" s="26"/>
    </row>
    <row r="159" spans="1:28" x14ac:dyDescent="0.25">
      <c r="A159" s="22" t="s">
        <v>321</v>
      </c>
      <c r="B159" s="22">
        <v>2</v>
      </c>
      <c r="C159" s="22">
        <v>1</v>
      </c>
      <c r="D159" s="22">
        <v>4</v>
      </c>
      <c r="E159" s="22">
        <v>4</v>
      </c>
      <c r="F159" s="22">
        <v>0</v>
      </c>
      <c r="G159" s="22">
        <v>0</v>
      </c>
      <c r="H159" s="22">
        <v>0</v>
      </c>
      <c r="I159" s="23"/>
      <c r="J159" s="24"/>
      <c r="K159" s="24"/>
      <c r="L159" s="24" t="s">
        <v>322</v>
      </c>
      <c r="M159" s="24"/>
      <c r="N159" s="24"/>
      <c r="O159" s="33"/>
      <c r="P159" s="46"/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/>
      <c r="X159" s="26"/>
      <c r="Y159" s="26"/>
      <c r="Z159" s="26"/>
      <c r="AA159" s="26"/>
      <c r="AB159" s="26"/>
    </row>
    <row r="160" spans="1:28" x14ac:dyDescent="0.25">
      <c r="A160" s="22" t="s">
        <v>323</v>
      </c>
      <c r="B160" s="22">
        <v>2</v>
      </c>
      <c r="C160" s="22">
        <v>1</v>
      </c>
      <c r="D160" s="22">
        <v>4</v>
      </c>
      <c r="E160" s="22">
        <v>5</v>
      </c>
      <c r="F160" s="22">
        <v>0</v>
      </c>
      <c r="G160" s="22">
        <v>0</v>
      </c>
      <c r="H160" s="22">
        <v>0</v>
      </c>
      <c r="I160" s="23"/>
      <c r="J160" s="24"/>
      <c r="K160" s="24"/>
      <c r="L160" s="24" t="s">
        <v>324</v>
      </c>
      <c r="M160" s="24"/>
      <c r="N160" s="24"/>
      <c r="O160" s="33"/>
      <c r="P160" s="46"/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/>
      <c r="X160" s="26"/>
      <c r="Y160" s="26"/>
      <c r="Z160" s="26"/>
      <c r="AA160" s="26"/>
      <c r="AB160" s="26"/>
    </row>
    <row r="161" spans="1:28" x14ac:dyDescent="0.25">
      <c r="A161" s="22" t="s">
        <v>325</v>
      </c>
      <c r="B161" s="22">
        <v>2</v>
      </c>
      <c r="C161" s="22">
        <v>1</v>
      </c>
      <c r="D161" s="22">
        <v>4</v>
      </c>
      <c r="E161" s="22">
        <v>6</v>
      </c>
      <c r="F161" s="22">
        <v>0</v>
      </c>
      <c r="G161" s="22">
        <v>0</v>
      </c>
      <c r="H161" s="22">
        <v>0</v>
      </c>
      <c r="I161" s="23"/>
      <c r="J161" s="24"/>
      <c r="K161" s="24"/>
      <c r="L161" s="24" t="s">
        <v>326</v>
      </c>
      <c r="M161" s="24"/>
      <c r="N161" s="24"/>
      <c r="O161" s="33"/>
      <c r="P161" s="46"/>
      <c r="Q161" s="26">
        <v>3008525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/>
      <c r="X161" s="26"/>
      <c r="Y161" s="26"/>
      <c r="Z161" s="26"/>
      <c r="AA161" s="26"/>
      <c r="AB161" s="26"/>
    </row>
    <row r="162" spans="1:28" x14ac:dyDescent="0.25">
      <c r="A162" s="22" t="s">
        <v>327</v>
      </c>
      <c r="B162" s="22">
        <v>2</v>
      </c>
      <c r="C162" s="22">
        <v>1</v>
      </c>
      <c r="D162" s="22">
        <v>4</v>
      </c>
      <c r="E162" s="22">
        <v>7</v>
      </c>
      <c r="F162" s="22">
        <v>0</v>
      </c>
      <c r="G162" s="22">
        <v>0</v>
      </c>
      <c r="H162" s="22">
        <v>0</v>
      </c>
      <c r="I162" s="23"/>
      <c r="J162" s="24"/>
      <c r="K162" s="24"/>
      <c r="L162" s="24" t="s">
        <v>328</v>
      </c>
      <c r="M162" s="47"/>
      <c r="N162" s="24"/>
      <c r="O162" s="33"/>
      <c r="P162" s="46"/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/>
      <c r="X162" s="26"/>
      <c r="Y162" s="26"/>
      <c r="Z162" s="26"/>
      <c r="AA162" s="26"/>
      <c r="AB162" s="26"/>
    </row>
    <row r="163" spans="1:28" x14ac:dyDescent="0.25">
      <c r="A163" s="22" t="s">
        <v>329</v>
      </c>
      <c r="B163" s="22">
        <v>2</v>
      </c>
      <c r="C163" s="22">
        <v>1</v>
      </c>
      <c r="D163" s="22">
        <v>4</v>
      </c>
      <c r="E163" s="22">
        <v>8</v>
      </c>
      <c r="F163" s="22">
        <v>0</v>
      </c>
      <c r="G163" s="22">
        <v>0</v>
      </c>
      <c r="H163" s="22">
        <v>0</v>
      </c>
      <c r="I163" s="23"/>
      <c r="J163" s="24"/>
      <c r="K163" s="24"/>
      <c r="L163" s="24" t="s">
        <v>330</v>
      </c>
      <c r="M163" s="47"/>
      <c r="N163" s="24"/>
      <c r="O163" s="33"/>
      <c r="P163" s="46"/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/>
      <c r="X163" s="26"/>
      <c r="Y163" s="26"/>
      <c r="Z163" s="26"/>
      <c r="AA163" s="26"/>
      <c r="AB163" s="26"/>
    </row>
    <row r="164" spans="1:28" x14ac:dyDescent="0.25">
      <c r="A164" s="22" t="s">
        <v>331</v>
      </c>
      <c r="B164" s="22">
        <v>2</v>
      </c>
      <c r="C164" s="22">
        <v>1</v>
      </c>
      <c r="D164" s="22">
        <v>4</v>
      </c>
      <c r="E164" s="22">
        <v>9</v>
      </c>
      <c r="F164" s="22">
        <v>0</v>
      </c>
      <c r="G164" s="22">
        <v>0</v>
      </c>
      <c r="H164" s="22">
        <v>0</v>
      </c>
      <c r="I164" s="23"/>
      <c r="J164" s="24"/>
      <c r="K164" s="24"/>
      <c r="L164" s="24" t="s">
        <v>332</v>
      </c>
      <c r="M164" s="47"/>
      <c r="N164" s="33"/>
      <c r="O164" s="24"/>
      <c r="P164" s="49"/>
      <c r="Q164" s="26">
        <v>0</v>
      </c>
      <c r="R164" s="26">
        <v>0</v>
      </c>
      <c r="S164" s="26">
        <v>0</v>
      </c>
      <c r="T164" s="26">
        <v>13370612</v>
      </c>
      <c r="U164" s="26">
        <v>0</v>
      </c>
      <c r="V164" s="26">
        <v>0</v>
      </c>
      <c r="W164" s="26"/>
      <c r="X164" s="26"/>
      <c r="Y164" s="26"/>
      <c r="Z164" s="26"/>
      <c r="AA164" s="26"/>
      <c r="AB164" s="26"/>
    </row>
    <row r="165" spans="1:28" x14ac:dyDescent="0.25">
      <c r="A165" s="22" t="s">
        <v>333</v>
      </c>
      <c r="B165" s="22">
        <v>2</v>
      </c>
      <c r="C165" s="22">
        <v>1</v>
      </c>
      <c r="D165" s="22">
        <v>4</v>
      </c>
      <c r="E165" s="22">
        <v>10</v>
      </c>
      <c r="F165" s="22">
        <v>0</v>
      </c>
      <c r="G165" s="22">
        <v>0</v>
      </c>
      <c r="H165" s="22">
        <v>0</v>
      </c>
      <c r="I165" s="23"/>
      <c r="J165" s="24"/>
      <c r="K165" s="24"/>
      <c r="L165" s="24" t="s">
        <v>334</v>
      </c>
      <c r="M165" s="24"/>
      <c r="N165" s="24"/>
      <c r="O165" s="47"/>
      <c r="P165" s="49"/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/>
      <c r="X165" s="26"/>
      <c r="Y165" s="26"/>
      <c r="Z165" s="26"/>
      <c r="AA165" s="26"/>
      <c r="AB165" s="26"/>
    </row>
    <row r="166" spans="1:28" x14ac:dyDescent="0.25">
      <c r="A166" s="18" t="s">
        <v>335</v>
      </c>
      <c r="B166" s="18">
        <v>2</v>
      </c>
      <c r="C166" s="18">
        <v>1</v>
      </c>
      <c r="D166" s="18">
        <v>5</v>
      </c>
      <c r="E166" s="18">
        <v>0</v>
      </c>
      <c r="F166" s="18">
        <v>0</v>
      </c>
      <c r="G166" s="18">
        <v>0</v>
      </c>
      <c r="H166" s="18">
        <v>0</v>
      </c>
      <c r="I166" s="19"/>
      <c r="J166" s="20"/>
      <c r="K166" s="20" t="s">
        <v>336</v>
      </c>
      <c r="L166" s="20"/>
      <c r="M166" s="20"/>
      <c r="N166" s="20"/>
      <c r="O166" s="20"/>
      <c r="P166" s="45"/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/>
      <c r="X166" s="13"/>
      <c r="Y166" s="13"/>
      <c r="Z166" s="13"/>
      <c r="AA166" s="13"/>
      <c r="AB166" s="13"/>
    </row>
    <row r="167" spans="1:28" x14ac:dyDescent="0.25">
      <c r="A167" s="22" t="s">
        <v>337</v>
      </c>
      <c r="B167" s="22">
        <v>2</v>
      </c>
      <c r="C167" s="22">
        <v>1</v>
      </c>
      <c r="D167" s="22">
        <v>5</v>
      </c>
      <c r="E167" s="22">
        <v>1</v>
      </c>
      <c r="F167" s="22">
        <v>0</v>
      </c>
      <c r="G167" s="22">
        <v>0</v>
      </c>
      <c r="H167" s="22">
        <v>0</v>
      </c>
      <c r="I167" s="23"/>
      <c r="J167" s="24"/>
      <c r="K167" s="24"/>
      <c r="L167" s="33" t="s">
        <v>338</v>
      </c>
      <c r="M167" s="24"/>
      <c r="N167" s="33"/>
      <c r="O167" s="33"/>
      <c r="P167" s="46"/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/>
      <c r="X167" s="26"/>
      <c r="Y167" s="26"/>
      <c r="Z167" s="26"/>
      <c r="AA167" s="26"/>
      <c r="AB167" s="26"/>
    </row>
    <row r="168" spans="1:28" x14ac:dyDescent="0.25">
      <c r="A168" s="22" t="s">
        <v>339</v>
      </c>
      <c r="B168" s="22">
        <v>2</v>
      </c>
      <c r="C168" s="22">
        <v>1</v>
      </c>
      <c r="D168" s="22">
        <v>5</v>
      </c>
      <c r="E168" s="22">
        <v>2</v>
      </c>
      <c r="F168" s="22">
        <v>0</v>
      </c>
      <c r="G168" s="22">
        <v>0</v>
      </c>
      <c r="H168" s="22">
        <v>0</v>
      </c>
      <c r="I168" s="23"/>
      <c r="J168" s="24"/>
      <c r="K168" s="24"/>
      <c r="L168" s="33" t="s">
        <v>340</v>
      </c>
      <c r="M168" s="24"/>
      <c r="N168" s="33"/>
      <c r="O168" s="33"/>
      <c r="P168" s="46"/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/>
      <c r="X168" s="26"/>
      <c r="Y168" s="26"/>
      <c r="Z168" s="26"/>
      <c r="AA168" s="26"/>
      <c r="AB168" s="26"/>
    </row>
    <row r="169" spans="1:28" x14ac:dyDescent="0.25">
      <c r="A169" s="22" t="s">
        <v>341</v>
      </c>
      <c r="B169" s="22">
        <v>2</v>
      </c>
      <c r="C169" s="22">
        <v>1</v>
      </c>
      <c r="D169" s="22">
        <v>5</v>
      </c>
      <c r="E169" s="22">
        <v>3</v>
      </c>
      <c r="F169" s="22">
        <v>0</v>
      </c>
      <c r="G169" s="22">
        <v>0</v>
      </c>
      <c r="H169" s="22">
        <v>0</v>
      </c>
      <c r="I169" s="23"/>
      <c r="J169" s="24"/>
      <c r="K169" s="24"/>
      <c r="L169" s="33" t="s">
        <v>342</v>
      </c>
      <c r="M169" s="24"/>
      <c r="N169" s="33"/>
      <c r="O169" s="33"/>
      <c r="P169" s="46"/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/>
      <c r="X169" s="26"/>
      <c r="Y169" s="26"/>
      <c r="Z169" s="26"/>
      <c r="AA169" s="26"/>
      <c r="AB169" s="26"/>
    </row>
    <row r="170" spans="1:28" x14ac:dyDescent="0.25">
      <c r="A170" s="22" t="s">
        <v>343</v>
      </c>
      <c r="B170" s="22">
        <v>2</v>
      </c>
      <c r="C170" s="22">
        <v>1</v>
      </c>
      <c r="D170" s="22">
        <v>5</v>
      </c>
      <c r="E170" s="22">
        <v>4</v>
      </c>
      <c r="F170" s="22">
        <v>0</v>
      </c>
      <c r="G170" s="22">
        <v>0</v>
      </c>
      <c r="H170" s="22">
        <v>0</v>
      </c>
      <c r="I170" s="23"/>
      <c r="J170" s="24"/>
      <c r="K170" s="24"/>
      <c r="L170" s="24" t="s">
        <v>344</v>
      </c>
      <c r="M170" s="24"/>
      <c r="N170" s="24"/>
      <c r="O170" s="24"/>
      <c r="P170" s="46"/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/>
      <c r="X170" s="26"/>
      <c r="Y170" s="26"/>
      <c r="Z170" s="26"/>
      <c r="AA170" s="26"/>
      <c r="AB170" s="26"/>
    </row>
    <row r="171" spans="1:28" x14ac:dyDescent="0.25">
      <c r="A171" s="22" t="s">
        <v>345</v>
      </c>
      <c r="B171" s="22">
        <v>5</v>
      </c>
      <c r="C171" s="22">
        <v>1</v>
      </c>
      <c r="D171" s="22">
        <v>2</v>
      </c>
      <c r="E171" s="22">
        <v>4</v>
      </c>
      <c r="F171" s="22">
        <v>1</v>
      </c>
      <c r="G171" s="22">
        <v>0</v>
      </c>
      <c r="H171" s="22">
        <v>0</v>
      </c>
      <c r="I171" s="23"/>
      <c r="J171" s="24"/>
      <c r="K171" s="24" t="s">
        <v>346</v>
      </c>
      <c r="L171" s="33"/>
      <c r="M171" s="33"/>
      <c r="N171" s="24"/>
      <c r="O171" s="24"/>
      <c r="P171" s="46"/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/>
      <c r="X171" s="26"/>
      <c r="Y171" s="26"/>
      <c r="Z171" s="26"/>
      <c r="AA171" s="26"/>
      <c r="AB171" s="26"/>
    </row>
    <row r="172" spans="1:28" x14ac:dyDescent="0.25">
      <c r="A172" s="14" t="s">
        <v>347</v>
      </c>
      <c r="B172" s="14">
        <v>2</v>
      </c>
      <c r="C172" s="14">
        <v>2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9"/>
      <c r="J172" s="16" t="s">
        <v>348</v>
      </c>
      <c r="K172" s="16"/>
      <c r="L172" s="16"/>
      <c r="M172" s="16"/>
      <c r="N172" s="16"/>
      <c r="O172" s="16"/>
      <c r="P172" s="50"/>
      <c r="Q172" s="12">
        <v>0</v>
      </c>
      <c r="R172" s="12">
        <v>17567314.809999999</v>
      </c>
      <c r="S172" s="12">
        <v>2781835.26</v>
      </c>
      <c r="T172" s="12">
        <v>0</v>
      </c>
      <c r="U172" s="12">
        <v>0</v>
      </c>
      <c r="V172" s="12">
        <v>0</v>
      </c>
      <c r="W172" s="12"/>
      <c r="X172" s="12"/>
      <c r="Y172" s="12"/>
      <c r="Z172" s="12"/>
      <c r="AA172" s="12"/>
      <c r="AB172" s="12"/>
    </row>
    <row r="173" spans="1:28" x14ac:dyDescent="0.25">
      <c r="A173" s="22" t="s">
        <v>349</v>
      </c>
      <c r="B173" s="22">
        <v>2</v>
      </c>
      <c r="C173" s="22">
        <v>2</v>
      </c>
      <c r="D173" s="22">
        <v>3</v>
      </c>
      <c r="E173" s="22">
        <v>0</v>
      </c>
      <c r="F173" s="22">
        <v>0</v>
      </c>
      <c r="G173" s="22">
        <v>0</v>
      </c>
      <c r="H173" s="22">
        <v>0</v>
      </c>
      <c r="I173" s="23"/>
      <c r="J173" s="24"/>
      <c r="K173" s="24" t="s">
        <v>350</v>
      </c>
      <c r="L173" s="33"/>
      <c r="M173" s="24"/>
      <c r="N173" s="24"/>
      <c r="O173" s="24"/>
      <c r="P173" s="46"/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/>
      <c r="X173" s="26"/>
      <c r="Y173" s="26"/>
      <c r="Z173" s="26"/>
      <c r="AA173" s="26"/>
      <c r="AB173" s="26"/>
    </row>
    <row r="174" spans="1:28" x14ac:dyDescent="0.25">
      <c r="A174" s="22" t="s">
        <v>351</v>
      </c>
      <c r="B174" s="22">
        <v>2</v>
      </c>
      <c r="C174" s="22">
        <v>2</v>
      </c>
      <c r="D174" s="22">
        <v>4</v>
      </c>
      <c r="E174" s="22">
        <v>0</v>
      </c>
      <c r="F174" s="22">
        <v>0</v>
      </c>
      <c r="G174" s="22">
        <v>0</v>
      </c>
      <c r="H174" s="22">
        <v>0</v>
      </c>
      <c r="I174" s="23"/>
      <c r="J174" s="24"/>
      <c r="K174" s="33" t="s">
        <v>352</v>
      </c>
      <c r="L174" s="33"/>
      <c r="M174" s="24"/>
      <c r="N174" s="33"/>
      <c r="O174" s="24"/>
      <c r="P174" s="46"/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/>
      <c r="X174" s="26"/>
      <c r="Y174" s="26"/>
      <c r="Z174" s="26"/>
      <c r="AA174" s="26"/>
      <c r="AB174" s="26"/>
    </row>
    <row r="175" spans="1:28" x14ac:dyDescent="0.25">
      <c r="A175" s="22" t="s">
        <v>353</v>
      </c>
      <c r="B175" s="22">
        <v>2</v>
      </c>
      <c r="C175" s="22">
        <v>2</v>
      </c>
      <c r="D175" s="22">
        <v>5</v>
      </c>
      <c r="E175" s="22">
        <v>0</v>
      </c>
      <c r="F175" s="22">
        <v>0</v>
      </c>
      <c r="G175" s="22">
        <v>0</v>
      </c>
      <c r="H175" s="22">
        <v>0</v>
      </c>
      <c r="I175" s="23"/>
      <c r="J175" s="24"/>
      <c r="K175" s="33" t="s">
        <v>354</v>
      </c>
      <c r="L175" s="51"/>
      <c r="M175" s="24"/>
      <c r="N175" s="33"/>
      <c r="O175" s="24"/>
      <c r="P175" s="46"/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/>
      <c r="X175" s="26"/>
      <c r="Y175" s="26"/>
      <c r="Z175" s="26"/>
      <c r="AA175" s="26"/>
      <c r="AB175" s="26"/>
    </row>
    <row r="176" spans="1:28" x14ac:dyDescent="0.25">
      <c r="A176" s="22" t="s">
        <v>355</v>
      </c>
      <c r="B176" s="22">
        <v>2</v>
      </c>
      <c r="C176" s="22">
        <v>2</v>
      </c>
      <c r="D176" s="22">
        <v>8</v>
      </c>
      <c r="E176" s="22">
        <v>0</v>
      </c>
      <c r="F176" s="22">
        <v>0</v>
      </c>
      <c r="G176" s="22">
        <v>0</v>
      </c>
      <c r="H176" s="22">
        <v>0</v>
      </c>
      <c r="I176" s="23"/>
      <c r="J176" s="24"/>
      <c r="K176" s="24" t="s">
        <v>356</v>
      </c>
      <c r="L176" s="52"/>
      <c r="M176" s="33"/>
      <c r="N176" s="24"/>
      <c r="O176" s="24"/>
      <c r="P176" s="46"/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/>
      <c r="X176" s="26"/>
      <c r="Y176" s="26"/>
      <c r="Z176" s="26"/>
      <c r="AA176" s="26"/>
      <c r="AB176" s="26"/>
    </row>
    <row r="177" spans="1:28" x14ac:dyDescent="0.25">
      <c r="A177" s="22" t="s">
        <v>357</v>
      </c>
      <c r="B177" s="22">
        <v>2</v>
      </c>
      <c r="C177" s="22">
        <v>2</v>
      </c>
      <c r="D177" s="22">
        <v>7</v>
      </c>
      <c r="E177" s="22">
        <v>0</v>
      </c>
      <c r="F177" s="22">
        <v>0</v>
      </c>
      <c r="G177" s="22">
        <v>0</v>
      </c>
      <c r="H177" s="22">
        <v>0</v>
      </c>
      <c r="I177" s="53"/>
      <c r="J177" s="33"/>
      <c r="K177" s="33" t="s">
        <v>358</v>
      </c>
      <c r="L177" s="33"/>
      <c r="M177" s="33"/>
      <c r="N177" s="33"/>
      <c r="O177" s="33"/>
      <c r="P177" s="54"/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/>
      <c r="X177" s="26"/>
      <c r="Y177" s="26"/>
      <c r="Z177" s="26"/>
      <c r="AA177" s="26"/>
      <c r="AB177" s="26"/>
    </row>
    <row r="178" spans="1:28" x14ac:dyDescent="0.25">
      <c r="A178" s="22" t="s">
        <v>359</v>
      </c>
      <c r="B178" s="22">
        <v>2</v>
      </c>
      <c r="C178" s="22">
        <v>2</v>
      </c>
      <c r="D178" s="22">
        <v>14</v>
      </c>
      <c r="E178" s="22">
        <v>0</v>
      </c>
      <c r="F178" s="22">
        <v>0</v>
      </c>
      <c r="G178" s="22">
        <v>0</v>
      </c>
      <c r="H178" s="22">
        <v>0</v>
      </c>
      <c r="I178" s="23"/>
      <c r="J178" s="24"/>
      <c r="K178" s="24" t="s">
        <v>360</v>
      </c>
      <c r="L178" s="24"/>
      <c r="M178" s="24"/>
      <c r="N178" s="24"/>
      <c r="O178" s="24"/>
      <c r="P178" s="46"/>
      <c r="Q178" s="26">
        <v>0</v>
      </c>
      <c r="R178" s="26">
        <v>17567314.809999999</v>
      </c>
      <c r="S178" s="26">
        <v>2781835.26</v>
      </c>
      <c r="T178" s="26">
        <v>0</v>
      </c>
      <c r="U178" s="26">
        <v>0</v>
      </c>
      <c r="V178" s="26">
        <v>0</v>
      </c>
      <c r="W178" s="26"/>
      <c r="X178" s="26"/>
      <c r="Y178" s="26"/>
      <c r="Z178" s="26"/>
      <c r="AA178" s="26"/>
      <c r="AB178" s="26"/>
    </row>
    <row r="179" spans="1:28" x14ac:dyDescent="0.25">
      <c r="A179" s="14" t="s">
        <v>361</v>
      </c>
      <c r="B179" s="14">
        <v>2</v>
      </c>
      <c r="C179" s="14">
        <v>4</v>
      </c>
      <c r="D179" s="14">
        <v>1</v>
      </c>
      <c r="E179" s="14">
        <v>0</v>
      </c>
      <c r="F179" s="14">
        <v>0</v>
      </c>
      <c r="G179" s="14">
        <v>0</v>
      </c>
      <c r="H179" s="14">
        <v>0</v>
      </c>
      <c r="I179" s="19"/>
      <c r="J179" s="16" t="s">
        <v>362</v>
      </c>
      <c r="K179" s="16"/>
      <c r="L179" s="16"/>
      <c r="M179" s="16"/>
      <c r="N179" s="16"/>
      <c r="O179" s="55"/>
      <c r="P179" s="17"/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/>
      <c r="X179" s="12"/>
      <c r="Y179" s="12"/>
      <c r="Z179" s="12"/>
      <c r="AA179" s="12"/>
      <c r="AB179" s="12"/>
    </row>
    <row r="180" spans="1:28" x14ac:dyDescent="0.25">
      <c r="A180" s="18" t="s">
        <v>363</v>
      </c>
      <c r="B180" s="18">
        <v>2</v>
      </c>
      <c r="C180" s="18">
        <v>4</v>
      </c>
      <c r="D180" s="18">
        <v>1</v>
      </c>
      <c r="E180" s="18">
        <v>1</v>
      </c>
      <c r="F180" s="18">
        <v>0</v>
      </c>
      <c r="G180" s="18">
        <v>0</v>
      </c>
      <c r="H180" s="18">
        <v>0</v>
      </c>
      <c r="I180" s="19"/>
      <c r="J180" s="20"/>
      <c r="K180" s="20" t="s">
        <v>364</v>
      </c>
      <c r="L180" s="20"/>
      <c r="M180" s="20"/>
      <c r="N180" s="20"/>
      <c r="O180" s="27"/>
      <c r="P180" s="21"/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/>
      <c r="X180" s="13"/>
      <c r="Y180" s="13"/>
      <c r="Z180" s="13"/>
      <c r="AA180" s="13"/>
      <c r="AB180" s="13"/>
    </row>
    <row r="181" spans="1:28" x14ac:dyDescent="0.25">
      <c r="A181" s="18" t="s">
        <v>365</v>
      </c>
      <c r="B181" s="18">
        <v>2</v>
      </c>
      <c r="C181" s="18">
        <v>4</v>
      </c>
      <c r="D181" s="18">
        <v>1</v>
      </c>
      <c r="E181" s="18">
        <v>1</v>
      </c>
      <c r="F181" s="18">
        <v>1</v>
      </c>
      <c r="G181" s="18">
        <v>0</v>
      </c>
      <c r="H181" s="18">
        <v>0</v>
      </c>
      <c r="I181" s="19"/>
      <c r="J181" s="20"/>
      <c r="K181" s="20"/>
      <c r="L181" s="20" t="s">
        <v>366</v>
      </c>
      <c r="M181" s="20"/>
      <c r="N181" s="20"/>
      <c r="O181" s="27"/>
      <c r="P181" s="21"/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/>
      <c r="X181" s="13"/>
      <c r="Y181" s="13"/>
      <c r="Z181" s="13"/>
      <c r="AA181" s="13"/>
      <c r="AB181" s="13"/>
    </row>
    <row r="182" spans="1:28" x14ac:dyDescent="0.25">
      <c r="A182" s="22" t="s">
        <v>367</v>
      </c>
      <c r="B182" s="22">
        <v>2</v>
      </c>
      <c r="C182" s="22">
        <v>4</v>
      </c>
      <c r="D182" s="22">
        <v>1</v>
      </c>
      <c r="E182" s="22">
        <v>1</v>
      </c>
      <c r="F182" s="22">
        <v>1</v>
      </c>
      <c r="G182" s="22">
        <v>1</v>
      </c>
      <c r="H182" s="22">
        <v>0</v>
      </c>
      <c r="I182" s="23"/>
      <c r="J182" s="24"/>
      <c r="K182" s="24"/>
      <c r="L182" s="24"/>
      <c r="M182" s="24" t="s">
        <v>368</v>
      </c>
      <c r="N182" s="24"/>
      <c r="O182" s="33"/>
      <c r="P182" s="25"/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/>
      <c r="X182" s="26"/>
      <c r="Y182" s="26"/>
      <c r="Z182" s="26"/>
      <c r="AA182" s="26"/>
      <c r="AB182" s="26"/>
    </row>
    <row r="183" spans="1:28" x14ac:dyDescent="0.25">
      <c r="A183" s="22" t="s">
        <v>369</v>
      </c>
      <c r="B183" s="22">
        <v>2</v>
      </c>
      <c r="C183" s="22">
        <v>4</v>
      </c>
      <c r="D183" s="22">
        <v>1</v>
      </c>
      <c r="E183" s="22">
        <v>1</v>
      </c>
      <c r="F183" s="22">
        <v>1</v>
      </c>
      <c r="G183" s="22">
        <v>4</v>
      </c>
      <c r="H183" s="22">
        <v>0</v>
      </c>
      <c r="I183" s="23"/>
      <c r="J183" s="24"/>
      <c r="K183" s="24"/>
      <c r="L183" s="24"/>
      <c r="M183" s="24" t="s">
        <v>370</v>
      </c>
      <c r="N183" s="24"/>
      <c r="O183" s="33"/>
      <c r="P183" s="25"/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/>
      <c r="X183" s="26"/>
      <c r="Y183" s="26"/>
      <c r="Z183" s="26"/>
      <c r="AA183" s="26"/>
      <c r="AB183" s="26"/>
    </row>
    <row r="184" spans="1:28" x14ac:dyDescent="0.25">
      <c r="A184" s="22" t="s">
        <v>371</v>
      </c>
      <c r="B184" s="22">
        <v>2</v>
      </c>
      <c r="C184" s="22">
        <v>4</v>
      </c>
      <c r="D184" s="22">
        <v>1</v>
      </c>
      <c r="E184" s="22">
        <v>1</v>
      </c>
      <c r="F184" s="22">
        <v>1</v>
      </c>
      <c r="G184" s="22">
        <v>7</v>
      </c>
      <c r="H184" s="22">
        <v>0</v>
      </c>
      <c r="I184" s="23"/>
      <c r="J184" s="24"/>
      <c r="K184" s="24"/>
      <c r="L184" s="47"/>
      <c r="M184" s="24" t="s">
        <v>372</v>
      </c>
      <c r="N184" s="24"/>
      <c r="O184" s="33"/>
      <c r="P184" s="25"/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/>
      <c r="X184" s="26"/>
      <c r="Y184" s="26"/>
      <c r="Z184" s="26"/>
      <c r="AA184" s="26"/>
      <c r="AB184" s="26"/>
    </row>
    <row r="185" spans="1:28" x14ac:dyDescent="0.25">
      <c r="A185" s="18" t="s">
        <v>373</v>
      </c>
      <c r="B185" s="18">
        <v>2</v>
      </c>
      <c r="C185" s="18">
        <v>4</v>
      </c>
      <c r="D185" s="18">
        <v>1</v>
      </c>
      <c r="E185" s="18">
        <v>1</v>
      </c>
      <c r="F185" s="18">
        <v>2</v>
      </c>
      <c r="G185" s="18">
        <v>0</v>
      </c>
      <c r="H185" s="18">
        <v>0</v>
      </c>
      <c r="I185" s="19"/>
      <c r="J185" s="20"/>
      <c r="K185" s="27"/>
      <c r="L185" s="20" t="s">
        <v>374</v>
      </c>
      <c r="M185" s="20"/>
      <c r="N185" s="20"/>
      <c r="O185" s="20"/>
      <c r="P185" s="56"/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/>
      <c r="X185" s="13"/>
      <c r="Y185" s="13"/>
      <c r="Z185" s="13"/>
      <c r="AA185" s="13"/>
      <c r="AB185" s="13"/>
    </row>
    <row r="186" spans="1:28" x14ac:dyDescent="0.25">
      <c r="A186" s="22" t="s">
        <v>375</v>
      </c>
      <c r="B186" s="22">
        <v>2</v>
      </c>
      <c r="C186" s="22">
        <v>4</v>
      </c>
      <c r="D186" s="22">
        <v>1</v>
      </c>
      <c r="E186" s="22">
        <v>1</v>
      </c>
      <c r="F186" s="22">
        <v>2</v>
      </c>
      <c r="G186" s="22">
        <v>1</v>
      </c>
      <c r="H186" s="22">
        <v>0</v>
      </c>
      <c r="I186" s="23"/>
      <c r="J186" s="24"/>
      <c r="K186" s="33"/>
      <c r="L186" s="24"/>
      <c r="M186" s="24" t="s">
        <v>376</v>
      </c>
      <c r="N186" s="24"/>
      <c r="O186" s="24"/>
      <c r="P186" s="57"/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/>
      <c r="X186" s="26"/>
      <c r="Y186" s="26"/>
      <c r="Z186" s="26"/>
      <c r="AA186" s="26"/>
      <c r="AB186" s="26"/>
    </row>
    <row r="187" spans="1:28" x14ac:dyDescent="0.25">
      <c r="A187" s="22" t="s">
        <v>377</v>
      </c>
      <c r="B187" s="22">
        <v>2</v>
      </c>
      <c r="C187" s="22">
        <v>4</v>
      </c>
      <c r="D187" s="22">
        <v>1</v>
      </c>
      <c r="E187" s="22">
        <v>1</v>
      </c>
      <c r="F187" s="22">
        <v>2</v>
      </c>
      <c r="G187" s="22">
        <v>2</v>
      </c>
      <c r="H187" s="22">
        <v>0</v>
      </c>
      <c r="I187" s="23"/>
      <c r="J187" s="24"/>
      <c r="K187" s="33"/>
      <c r="L187" s="24"/>
      <c r="M187" s="24" t="s">
        <v>378</v>
      </c>
      <c r="N187" s="33"/>
      <c r="O187" s="24"/>
      <c r="P187" s="57"/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/>
      <c r="X187" s="26"/>
      <c r="Y187" s="26"/>
      <c r="Z187" s="26"/>
      <c r="AA187" s="26"/>
      <c r="AB187" s="26"/>
    </row>
    <row r="188" spans="1:28" x14ac:dyDescent="0.25">
      <c r="A188" s="18" t="s">
        <v>379</v>
      </c>
      <c r="B188" s="18">
        <v>2</v>
      </c>
      <c r="C188" s="18">
        <v>4</v>
      </c>
      <c r="D188" s="18">
        <v>1</v>
      </c>
      <c r="E188" s="18">
        <v>1</v>
      </c>
      <c r="F188" s="18">
        <v>3</v>
      </c>
      <c r="G188" s="18">
        <v>0</v>
      </c>
      <c r="H188" s="18">
        <v>0</v>
      </c>
      <c r="I188" s="19"/>
      <c r="J188" s="20"/>
      <c r="K188" s="27"/>
      <c r="L188" s="20" t="s">
        <v>380</v>
      </c>
      <c r="M188" s="20"/>
      <c r="N188" s="20"/>
      <c r="O188" s="20"/>
      <c r="P188" s="56"/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/>
      <c r="X188" s="13"/>
      <c r="Y188" s="13"/>
      <c r="Z188" s="13"/>
      <c r="AA188" s="13"/>
      <c r="AB188" s="13"/>
    </row>
    <row r="189" spans="1:28" x14ac:dyDescent="0.25">
      <c r="A189" s="22" t="s">
        <v>381</v>
      </c>
      <c r="B189" s="22">
        <v>2</v>
      </c>
      <c r="C189" s="22">
        <v>4</v>
      </c>
      <c r="D189" s="22">
        <v>1</v>
      </c>
      <c r="E189" s="22">
        <v>1</v>
      </c>
      <c r="F189" s="22">
        <v>3</v>
      </c>
      <c r="G189" s="22">
        <v>1</v>
      </c>
      <c r="H189" s="22">
        <v>0</v>
      </c>
      <c r="I189" s="23"/>
      <c r="J189" s="24"/>
      <c r="K189" s="33"/>
      <c r="L189" s="24"/>
      <c r="M189" s="24" t="s">
        <v>382</v>
      </c>
      <c r="N189" s="33"/>
      <c r="O189" s="24"/>
      <c r="P189" s="57"/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/>
      <c r="X189" s="26"/>
      <c r="Y189" s="26"/>
      <c r="Z189" s="26"/>
      <c r="AA189" s="26"/>
      <c r="AB189" s="26"/>
    </row>
    <row r="190" spans="1:28" x14ac:dyDescent="0.25">
      <c r="A190" s="22" t="s">
        <v>383</v>
      </c>
      <c r="B190" s="22">
        <v>2</v>
      </c>
      <c r="C190" s="22">
        <v>4</v>
      </c>
      <c r="D190" s="22">
        <v>1</v>
      </c>
      <c r="E190" s="22">
        <v>1</v>
      </c>
      <c r="F190" s="22">
        <v>3</v>
      </c>
      <c r="G190" s="22">
        <v>2</v>
      </c>
      <c r="H190" s="22">
        <v>0</v>
      </c>
      <c r="I190" s="23"/>
      <c r="J190" s="24"/>
      <c r="K190" s="33"/>
      <c r="L190" s="24"/>
      <c r="M190" s="24" t="s">
        <v>384</v>
      </c>
      <c r="N190" s="24"/>
      <c r="O190" s="24"/>
      <c r="P190" s="57"/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/>
      <c r="X190" s="26"/>
      <c r="Y190" s="26"/>
      <c r="Z190" s="26"/>
      <c r="AA190" s="26"/>
      <c r="AB190" s="26"/>
    </row>
    <row r="191" spans="1:28" x14ac:dyDescent="0.25">
      <c r="A191" s="22" t="s">
        <v>385</v>
      </c>
      <c r="B191" s="22">
        <v>2</v>
      </c>
      <c r="C191" s="22">
        <v>4</v>
      </c>
      <c r="D191" s="22">
        <v>1</v>
      </c>
      <c r="E191" s="22">
        <v>1</v>
      </c>
      <c r="F191" s="22">
        <v>4</v>
      </c>
      <c r="G191" s="22">
        <v>0</v>
      </c>
      <c r="H191" s="22">
        <v>0</v>
      </c>
      <c r="I191" s="23"/>
      <c r="J191" s="24"/>
      <c r="K191" s="33"/>
      <c r="L191" s="24" t="s">
        <v>386</v>
      </c>
      <c r="M191" s="33"/>
      <c r="N191" s="24"/>
      <c r="O191" s="33"/>
      <c r="P191" s="25"/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/>
      <c r="X191" s="26"/>
      <c r="Y191" s="26"/>
      <c r="Z191" s="26"/>
      <c r="AA191" s="26"/>
      <c r="AB191" s="26"/>
    </row>
    <row r="192" spans="1:28" x14ac:dyDescent="0.25">
      <c r="A192" s="22" t="s">
        <v>387</v>
      </c>
      <c r="B192" s="22">
        <v>2</v>
      </c>
      <c r="C192" s="22">
        <v>4</v>
      </c>
      <c r="D192" s="22">
        <v>1</v>
      </c>
      <c r="E192" s="22">
        <v>1</v>
      </c>
      <c r="F192" s="22">
        <v>50</v>
      </c>
      <c r="G192" s="22">
        <v>0</v>
      </c>
      <c r="H192" s="22">
        <v>0</v>
      </c>
      <c r="I192" s="23"/>
      <c r="J192" s="24"/>
      <c r="K192" s="24" t="s">
        <v>388</v>
      </c>
      <c r="L192" s="47"/>
      <c r="M192" s="33"/>
      <c r="N192" s="24"/>
      <c r="O192" s="33"/>
      <c r="P192" s="25"/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/>
      <c r="X192" s="26"/>
      <c r="Y192" s="26"/>
      <c r="Z192" s="26"/>
      <c r="AA192" s="26"/>
      <c r="AB192" s="26"/>
    </row>
    <row r="193" spans="1:28" x14ac:dyDescent="0.25">
      <c r="A193" s="14" t="s">
        <v>389</v>
      </c>
      <c r="B193" s="14">
        <v>2</v>
      </c>
      <c r="C193" s="14">
        <v>3</v>
      </c>
      <c r="D193" s="14">
        <v>3</v>
      </c>
      <c r="E193" s="14">
        <v>0</v>
      </c>
      <c r="F193" s="14">
        <v>0</v>
      </c>
      <c r="G193" s="14">
        <v>0</v>
      </c>
      <c r="H193" s="14">
        <v>0</v>
      </c>
      <c r="I193" s="19"/>
      <c r="J193" s="55" t="s">
        <v>196</v>
      </c>
      <c r="K193" s="27"/>
      <c r="L193" s="27"/>
      <c r="M193" s="27"/>
      <c r="N193" s="27"/>
      <c r="O193" s="27"/>
      <c r="P193" s="21"/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/>
      <c r="X193" s="12"/>
      <c r="Y193" s="12"/>
      <c r="Z193" s="12"/>
      <c r="AA193" s="12"/>
      <c r="AB193" s="12"/>
    </row>
    <row r="194" spans="1:28" x14ac:dyDescent="0.25">
      <c r="A194" s="18" t="s">
        <v>390</v>
      </c>
      <c r="B194" s="18">
        <v>2</v>
      </c>
      <c r="C194" s="18">
        <v>3</v>
      </c>
      <c r="D194" s="18">
        <v>3</v>
      </c>
      <c r="E194" s="18">
        <v>1</v>
      </c>
      <c r="F194" s="18">
        <v>0</v>
      </c>
      <c r="G194" s="18">
        <v>0</v>
      </c>
      <c r="H194" s="18">
        <v>0</v>
      </c>
      <c r="I194" s="19"/>
      <c r="J194" s="20"/>
      <c r="K194" s="20" t="s">
        <v>391</v>
      </c>
      <c r="L194" s="27"/>
      <c r="M194" s="20"/>
      <c r="N194" s="20"/>
      <c r="O194" s="20"/>
      <c r="P194" s="21"/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/>
      <c r="X194" s="13"/>
      <c r="Y194" s="13"/>
      <c r="Z194" s="13"/>
      <c r="AA194" s="13"/>
      <c r="AB194" s="13"/>
    </row>
    <row r="195" spans="1:28" x14ac:dyDescent="0.25">
      <c r="A195" s="22" t="s">
        <v>392</v>
      </c>
      <c r="B195" s="22">
        <v>2</v>
      </c>
      <c r="C195" s="22">
        <v>3</v>
      </c>
      <c r="D195" s="22">
        <v>3</v>
      </c>
      <c r="E195" s="22">
        <v>1</v>
      </c>
      <c r="F195" s="22">
        <v>1</v>
      </c>
      <c r="G195" s="22">
        <v>0</v>
      </c>
      <c r="H195" s="22">
        <v>0</v>
      </c>
      <c r="I195" s="23"/>
      <c r="J195" s="24"/>
      <c r="K195" s="24"/>
      <c r="L195" s="24" t="s">
        <v>200</v>
      </c>
      <c r="M195" s="33"/>
      <c r="N195" s="24"/>
      <c r="O195" s="24"/>
      <c r="P195" s="25"/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/>
      <c r="X195" s="26"/>
      <c r="Y195" s="26"/>
      <c r="Z195" s="26"/>
      <c r="AA195" s="26"/>
      <c r="AB195" s="26"/>
    </row>
    <row r="196" spans="1:28" x14ac:dyDescent="0.25">
      <c r="A196" s="22" t="s">
        <v>393</v>
      </c>
      <c r="B196" s="22">
        <v>2</v>
      </c>
      <c r="C196" s="22">
        <v>3</v>
      </c>
      <c r="D196" s="22">
        <v>3</v>
      </c>
      <c r="E196" s="22">
        <v>1</v>
      </c>
      <c r="F196" s="22">
        <v>2</v>
      </c>
      <c r="G196" s="22">
        <v>0</v>
      </c>
      <c r="H196" s="22">
        <v>0</v>
      </c>
      <c r="I196" s="23"/>
      <c r="J196" s="24"/>
      <c r="K196" s="33"/>
      <c r="L196" s="24" t="s">
        <v>202</v>
      </c>
      <c r="M196" s="33"/>
      <c r="N196" s="24"/>
      <c r="O196" s="24"/>
      <c r="P196" s="25"/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/>
      <c r="X196" s="26"/>
      <c r="Y196" s="26"/>
      <c r="Z196" s="26"/>
      <c r="AA196" s="26"/>
      <c r="AB196" s="26"/>
    </row>
    <row r="197" spans="1:28" x14ac:dyDescent="0.25">
      <c r="A197" s="22" t="s">
        <v>394</v>
      </c>
      <c r="B197" s="22">
        <v>2</v>
      </c>
      <c r="C197" s="22">
        <v>3</v>
      </c>
      <c r="D197" s="22">
        <v>3</v>
      </c>
      <c r="E197" s="22">
        <v>1</v>
      </c>
      <c r="F197" s="22">
        <v>3</v>
      </c>
      <c r="G197" s="22">
        <v>0</v>
      </c>
      <c r="H197" s="22">
        <v>0</v>
      </c>
      <c r="I197" s="23"/>
      <c r="J197" s="24"/>
      <c r="K197" s="33"/>
      <c r="L197" s="24" t="s">
        <v>204</v>
      </c>
      <c r="M197" s="33"/>
      <c r="N197" s="24"/>
      <c r="O197" s="24"/>
      <c r="P197" s="25"/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/>
      <c r="X197" s="26"/>
      <c r="Y197" s="26"/>
      <c r="Z197" s="26"/>
      <c r="AA197" s="26"/>
      <c r="AB197" s="26"/>
    </row>
    <row r="198" spans="1:28" x14ac:dyDescent="0.25">
      <c r="A198" s="22" t="s">
        <v>395</v>
      </c>
      <c r="B198" s="22">
        <v>2</v>
      </c>
      <c r="C198" s="22">
        <v>3</v>
      </c>
      <c r="D198" s="22">
        <v>3</v>
      </c>
      <c r="E198" s="22">
        <v>1</v>
      </c>
      <c r="F198" s="22">
        <v>4</v>
      </c>
      <c r="G198" s="22">
        <v>0</v>
      </c>
      <c r="H198" s="22">
        <v>0</v>
      </c>
      <c r="I198" s="23"/>
      <c r="J198" s="24"/>
      <c r="K198" s="33"/>
      <c r="L198" s="24" t="s">
        <v>206</v>
      </c>
      <c r="M198" s="33"/>
      <c r="N198" s="24"/>
      <c r="O198" s="24"/>
      <c r="P198" s="25"/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/>
      <c r="X198" s="26"/>
      <c r="Y198" s="26"/>
      <c r="Z198" s="26"/>
      <c r="AA198" s="26"/>
      <c r="AB198" s="26"/>
    </row>
    <row r="199" spans="1:28" x14ac:dyDescent="0.25">
      <c r="A199" s="22" t="s">
        <v>396</v>
      </c>
      <c r="B199" s="22">
        <v>2</v>
      </c>
      <c r="C199" s="22">
        <v>3</v>
      </c>
      <c r="D199" s="22">
        <v>3</v>
      </c>
      <c r="E199" s="22">
        <v>1</v>
      </c>
      <c r="F199" s="22">
        <v>5</v>
      </c>
      <c r="G199" s="22">
        <v>0</v>
      </c>
      <c r="H199" s="22">
        <v>0</v>
      </c>
      <c r="I199" s="23"/>
      <c r="J199" s="24"/>
      <c r="K199" s="33"/>
      <c r="L199" s="24" t="s">
        <v>216</v>
      </c>
      <c r="M199" s="33"/>
      <c r="N199" s="33"/>
      <c r="O199" s="24"/>
      <c r="P199" s="25"/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/>
      <c r="X199" s="26"/>
      <c r="Y199" s="26"/>
      <c r="Z199" s="26"/>
      <c r="AA199" s="26"/>
      <c r="AB199" s="26"/>
    </row>
    <row r="200" spans="1:28" x14ac:dyDescent="0.25">
      <c r="A200" s="22" t="s">
        <v>397</v>
      </c>
      <c r="B200" s="22">
        <v>2</v>
      </c>
      <c r="C200" s="22">
        <v>3</v>
      </c>
      <c r="D200" s="22">
        <v>3</v>
      </c>
      <c r="E200" s="22">
        <v>1</v>
      </c>
      <c r="F200" s="22">
        <v>6</v>
      </c>
      <c r="G200" s="22">
        <v>0</v>
      </c>
      <c r="H200" s="22">
        <v>0</v>
      </c>
      <c r="I200" s="23"/>
      <c r="J200" s="24"/>
      <c r="K200" s="33"/>
      <c r="L200" s="24" t="s">
        <v>208</v>
      </c>
      <c r="M200" s="33"/>
      <c r="N200" s="24"/>
      <c r="O200" s="24"/>
      <c r="P200" s="25"/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/>
      <c r="X200" s="26"/>
      <c r="Y200" s="26"/>
      <c r="Z200" s="26"/>
      <c r="AA200" s="26"/>
      <c r="AB200" s="26"/>
    </row>
    <row r="201" spans="1:28" x14ac:dyDescent="0.25">
      <c r="A201" s="18" t="s">
        <v>398</v>
      </c>
      <c r="B201" s="18">
        <v>2</v>
      </c>
      <c r="C201" s="18">
        <v>3</v>
      </c>
      <c r="D201" s="18">
        <v>3</v>
      </c>
      <c r="E201" s="18">
        <v>1</v>
      </c>
      <c r="F201" s="18">
        <v>8</v>
      </c>
      <c r="G201" s="18">
        <v>0</v>
      </c>
      <c r="H201" s="18">
        <v>0</v>
      </c>
      <c r="I201" s="19"/>
      <c r="J201" s="20"/>
      <c r="K201" s="27"/>
      <c r="L201" s="20" t="s">
        <v>210</v>
      </c>
      <c r="M201" s="27"/>
      <c r="N201" s="20"/>
      <c r="O201" s="20"/>
      <c r="P201" s="21"/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/>
      <c r="X201" s="13"/>
      <c r="Y201" s="13"/>
      <c r="Z201" s="13"/>
      <c r="AA201" s="13"/>
      <c r="AB201" s="13"/>
    </row>
    <row r="202" spans="1:28" x14ac:dyDescent="0.25">
      <c r="A202" s="22" t="s">
        <v>399</v>
      </c>
      <c r="B202" s="22">
        <v>2</v>
      </c>
      <c r="C202" s="22">
        <v>3</v>
      </c>
      <c r="D202" s="22">
        <v>3</v>
      </c>
      <c r="E202" s="22">
        <v>1</v>
      </c>
      <c r="F202" s="22">
        <v>8</v>
      </c>
      <c r="G202" s="22">
        <v>1</v>
      </c>
      <c r="H202" s="22">
        <v>0</v>
      </c>
      <c r="I202" s="23"/>
      <c r="J202" s="24"/>
      <c r="K202" s="33"/>
      <c r="L202" s="24"/>
      <c r="M202" s="24" t="s">
        <v>212</v>
      </c>
      <c r="N202" s="24"/>
      <c r="O202" s="24"/>
      <c r="P202" s="25"/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/>
      <c r="X202" s="26"/>
      <c r="Y202" s="26"/>
      <c r="Z202" s="26"/>
      <c r="AA202" s="26"/>
      <c r="AB202" s="26"/>
    </row>
    <row r="203" spans="1:28" x14ac:dyDescent="0.25">
      <c r="A203" s="22" t="s">
        <v>400</v>
      </c>
      <c r="B203" s="22">
        <v>2</v>
      </c>
      <c r="C203" s="22">
        <v>3</v>
      </c>
      <c r="D203" s="22">
        <v>3</v>
      </c>
      <c r="E203" s="22">
        <v>1</v>
      </c>
      <c r="F203" s="22">
        <v>8</v>
      </c>
      <c r="G203" s="22">
        <v>2</v>
      </c>
      <c r="H203" s="22">
        <v>0</v>
      </c>
      <c r="I203" s="23"/>
      <c r="J203" s="24"/>
      <c r="K203" s="33"/>
      <c r="L203" s="24"/>
      <c r="M203" s="24" t="s">
        <v>214</v>
      </c>
      <c r="N203" s="24"/>
      <c r="O203" s="24"/>
      <c r="P203" s="25"/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/>
      <c r="X203" s="26"/>
      <c r="Y203" s="26"/>
      <c r="Z203" s="26"/>
      <c r="AA203" s="26"/>
      <c r="AB203" s="26"/>
    </row>
    <row r="204" spans="1:28" x14ac:dyDescent="0.25">
      <c r="A204" s="22" t="s">
        <v>401</v>
      </c>
      <c r="B204" s="22">
        <v>2</v>
      </c>
      <c r="C204" s="22">
        <v>3</v>
      </c>
      <c r="D204" s="22">
        <v>3</v>
      </c>
      <c r="E204" s="22">
        <v>1</v>
      </c>
      <c r="F204" s="22">
        <v>8</v>
      </c>
      <c r="G204" s="22">
        <v>50</v>
      </c>
      <c r="H204" s="22">
        <v>0</v>
      </c>
      <c r="I204" s="23"/>
      <c r="J204" s="24"/>
      <c r="K204" s="33"/>
      <c r="L204" s="24"/>
      <c r="M204" s="24" t="s">
        <v>210</v>
      </c>
      <c r="N204" s="24"/>
      <c r="O204" s="24"/>
      <c r="P204" s="25"/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/>
      <c r="X204" s="26"/>
      <c r="Y204" s="26"/>
      <c r="Z204" s="26"/>
      <c r="AA204" s="26"/>
      <c r="AB204" s="26"/>
    </row>
    <row r="205" spans="1:28" x14ac:dyDescent="0.25">
      <c r="A205" s="18" t="s">
        <v>402</v>
      </c>
      <c r="B205" s="18">
        <v>2</v>
      </c>
      <c r="C205" s="18">
        <v>3</v>
      </c>
      <c r="D205" s="18">
        <v>3</v>
      </c>
      <c r="E205" s="18">
        <v>2</v>
      </c>
      <c r="F205" s="18">
        <v>0</v>
      </c>
      <c r="G205" s="18">
        <v>0</v>
      </c>
      <c r="H205" s="18">
        <v>0</v>
      </c>
      <c r="I205" s="19"/>
      <c r="J205" s="20"/>
      <c r="K205" s="20" t="s">
        <v>220</v>
      </c>
      <c r="L205" s="27"/>
      <c r="M205" s="20"/>
      <c r="N205" s="20"/>
      <c r="O205" s="20"/>
      <c r="P205" s="21"/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/>
      <c r="X205" s="13"/>
      <c r="Y205" s="13"/>
      <c r="Z205" s="13"/>
      <c r="AA205" s="13"/>
      <c r="AB205" s="13"/>
    </row>
    <row r="206" spans="1:28" x14ac:dyDescent="0.25">
      <c r="A206" s="22" t="s">
        <v>403</v>
      </c>
      <c r="B206" s="22">
        <v>2</v>
      </c>
      <c r="C206" s="22">
        <v>3</v>
      </c>
      <c r="D206" s="22">
        <v>3</v>
      </c>
      <c r="E206" s="22">
        <v>2</v>
      </c>
      <c r="F206" s="22">
        <v>1</v>
      </c>
      <c r="G206" s="22">
        <v>0</v>
      </c>
      <c r="H206" s="22">
        <v>0</v>
      </c>
      <c r="I206" s="23"/>
      <c r="J206" s="24"/>
      <c r="K206" s="24"/>
      <c r="L206" s="24" t="s">
        <v>200</v>
      </c>
      <c r="M206" s="33"/>
      <c r="N206" s="24"/>
      <c r="O206" s="24"/>
      <c r="P206" s="25"/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/>
      <c r="X206" s="26"/>
      <c r="Y206" s="26"/>
      <c r="Z206" s="26"/>
      <c r="AA206" s="26"/>
      <c r="AB206" s="26"/>
    </row>
    <row r="207" spans="1:28" x14ac:dyDescent="0.25">
      <c r="A207" s="22" t="s">
        <v>404</v>
      </c>
      <c r="B207" s="22">
        <v>2</v>
      </c>
      <c r="C207" s="22">
        <v>3</v>
      </c>
      <c r="D207" s="22">
        <v>3</v>
      </c>
      <c r="E207" s="22">
        <v>2</v>
      </c>
      <c r="F207" s="22">
        <v>2</v>
      </c>
      <c r="G207" s="22">
        <v>0</v>
      </c>
      <c r="H207" s="22">
        <v>0</v>
      </c>
      <c r="I207" s="23"/>
      <c r="J207" s="24"/>
      <c r="K207" s="24"/>
      <c r="L207" s="58" t="s">
        <v>222</v>
      </c>
      <c r="M207" s="33"/>
      <c r="N207" s="24"/>
      <c r="O207" s="33"/>
      <c r="P207" s="25"/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/>
      <c r="X207" s="26"/>
      <c r="Y207" s="26"/>
      <c r="Z207" s="26"/>
      <c r="AA207" s="26"/>
      <c r="AB207" s="26"/>
    </row>
    <row r="208" spans="1:28" x14ac:dyDescent="0.25">
      <c r="A208" s="22" t="s">
        <v>405</v>
      </c>
      <c r="B208" s="22">
        <v>2</v>
      </c>
      <c r="C208" s="22">
        <v>3</v>
      </c>
      <c r="D208" s="22">
        <v>3</v>
      </c>
      <c r="E208" s="22">
        <v>2</v>
      </c>
      <c r="F208" s="22">
        <v>3</v>
      </c>
      <c r="G208" s="22">
        <v>0</v>
      </c>
      <c r="H208" s="22">
        <v>0</v>
      </c>
      <c r="I208" s="23"/>
      <c r="J208" s="24"/>
      <c r="K208" s="24"/>
      <c r="L208" s="24" t="s">
        <v>204</v>
      </c>
      <c r="M208" s="33"/>
      <c r="N208" s="24"/>
      <c r="O208" s="24"/>
      <c r="P208" s="25"/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/>
      <c r="X208" s="26"/>
      <c r="Y208" s="26"/>
      <c r="Z208" s="26"/>
      <c r="AA208" s="26"/>
      <c r="AB208" s="26"/>
    </row>
    <row r="209" spans="1:28" x14ac:dyDescent="0.25">
      <c r="A209" s="22" t="s">
        <v>406</v>
      </c>
      <c r="B209" s="22">
        <v>2</v>
      </c>
      <c r="C209" s="22">
        <v>3</v>
      </c>
      <c r="D209" s="22">
        <v>3</v>
      </c>
      <c r="E209" s="22">
        <v>2</v>
      </c>
      <c r="F209" s="22">
        <v>4</v>
      </c>
      <c r="G209" s="22">
        <v>0</v>
      </c>
      <c r="H209" s="22">
        <v>0</v>
      </c>
      <c r="I209" s="23"/>
      <c r="J209" s="24"/>
      <c r="K209" s="24"/>
      <c r="L209" s="24" t="s">
        <v>216</v>
      </c>
      <c r="M209" s="33"/>
      <c r="N209" s="24"/>
      <c r="O209" s="33"/>
      <c r="P209" s="25"/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/>
      <c r="X209" s="26"/>
      <c r="Y209" s="26"/>
      <c r="Z209" s="26"/>
      <c r="AA209" s="26"/>
      <c r="AB209" s="26"/>
    </row>
    <row r="210" spans="1:28" x14ac:dyDescent="0.25">
      <c r="A210" s="22" t="s">
        <v>407</v>
      </c>
      <c r="B210" s="22">
        <v>2</v>
      </c>
      <c r="C210" s="22">
        <v>3</v>
      </c>
      <c r="D210" s="22">
        <v>3</v>
      </c>
      <c r="E210" s="22">
        <v>2</v>
      </c>
      <c r="F210" s="22">
        <v>5</v>
      </c>
      <c r="G210" s="22">
        <v>0</v>
      </c>
      <c r="H210" s="22">
        <v>0</v>
      </c>
      <c r="I210" s="23"/>
      <c r="J210" s="24"/>
      <c r="K210" s="33"/>
      <c r="L210" s="24" t="s">
        <v>208</v>
      </c>
      <c r="M210" s="33"/>
      <c r="N210" s="24"/>
      <c r="O210" s="33"/>
      <c r="P210" s="25"/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/>
      <c r="X210" s="26"/>
      <c r="Y210" s="26"/>
      <c r="Z210" s="26"/>
      <c r="AA210" s="26"/>
      <c r="AB210" s="26"/>
    </row>
    <row r="211" spans="1:28" x14ac:dyDescent="0.25">
      <c r="A211" s="18" t="s">
        <v>408</v>
      </c>
      <c r="B211" s="18">
        <v>2</v>
      </c>
      <c r="C211" s="18">
        <v>3</v>
      </c>
      <c r="D211" s="18">
        <v>3</v>
      </c>
      <c r="E211" s="18">
        <v>2</v>
      </c>
      <c r="F211" s="18">
        <v>7</v>
      </c>
      <c r="G211" s="18">
        <v>0</v>
      </c>
      <c r="H211" s="18">
        <v>0</v>
      </c>
      <c r="I211" s="19"/>
      <c r="J211" s="20"/>
      <c r="K211" s="27"/>
      <c r="L211" s="20" t="s">
        <v>226</v>
      </c>
      <c r="M211" s="27"/>
      <c r="N211" s="20"/>
      <c r="O211" s="27"/>
      <c r="P211" s="21"/>
      <c r="Q211" s="34">
        <v>0</v>
      </c>
      <c r="R211" s="34">
        <v>0</v>
      </c>
      <c r="S211" s="34">
        <v>0</v>
      </c>
      <c r="T211" s="34">
        <v>0</v>
      </c>
      <c r="U211" s="34">
        <v>0</v>
      </c>
      <c r="V211" s="34">
        <v>0</v>
      </c>
      <c r="W211" s="34"/>
      <c r="X211" s="34"/>
      <c r="Y211" s="34"/>
      <c r="Z211" s="34"/>
      <c r="AA211" s="34"/>
      <c r="AB211" s="34"/>
    </row>
    <row r="212" spans="1:28" x14ac:dyDescent="0.25">
      <c r="A212" s="22" t="s">
        <v>409</v>
      </c>
      <c r="B212" s="22">
        <v>2</v>
      </c>
      <c r="C212" s="22">
        <v>3</v>
      </c>
      <c r="D212" s="22">
        <v>3</v>
      </c>
      <c r="E212" s="22">
        <v>2</v>
      </c>
      <c r="F212" s="22">
        <v>7</v>
      </c>
      <c r="G212" s="22">
        <v>1</v>
      </c>
      <c r="H212" s="22">
        <v>0</v>
      </c>
      <c r="I212" s="23"/>
      <c r="J212" s="24"/>
      <c r="K212" s="33"/>
      <c r="L212" s="24"/>
      <c r="M212" s="24" t="s">
        <v>212</v>
      </c>
      <c r="N212" s="24"/>
      <c r="O212" s="33"/>
      <c r="P212" s="25"/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/>
      <c r="X212" s="26"/>
      <c r="Y212" s="26"/>
      <c r="Z212" s="26"/>
      <c r="AA212" s="26"/>
      <c r="AB212" s="26"/>
    </row>
    <row r="213" spans="1:28" x14ac:dyDescent="0.25">
      <c r="A213" s="22" t="s">
        <v>410</v>
      </c>
      <c r="B213" s="22">
        <v>2</v>
      </c>
      <c r="C213" s="22">
        <v>3</v>
      </c>
      <c r="D213" s="22">
        <v>3</v>
      </c>
      <c r="E213" s="22">
        <v>2</v>
      </c>
      <c r="F213" s="22">
        <v>7</v>
      </c>
      <c r="G213" s="22">
        <v>2</v>
      </c>
      <c r="H213" s="22">
        <v>0</v>
      </c>
      <c r="I213" s="23"/>
      <c r="J213" s="24"/>
      <c r="K213" s="33"/>
      <c r="L213" s="24"/>
      <c r="M213" s="24" t="s">
        <v>214</v>
      </c>
      <c r="N213" s="24"/>
      <c r="O213" s="33"/>
      <c r="P213" s="25"/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/>
      <c r="X213" s="26"/>
      <c r="Y213" s="26"/>
      <c r="Z213" s="26"/>
      <c r="AA213" s="26"/>
      <c r="AB213" s="26"/>
    </row>
    <row r="214" spans="1:28" x14ac:dyDescent="0.25">
      <c r="A214" s="36" t="s">
        <v>411</v>
      </c>
      <c r="B214" s="36">
        <v>2</v>
      </c>
      <c r="C214" s="36">
        <v>3</v>
      </c>
      <c r="D214" s="36">
        <v>3</v>
      </c>
      <c r="E214" s="36">
        <v>2</v>
      </c>
      <c r="F214" s="36">
        <v>7</v>
      </c>
      <c r="G214" s="36">
        <v>3</v>
      </c>
      <c r="H214" s="36">
        <v>0</v>
      </c>
      <c r="I214" s="23"/>
      <c r="J214" s="24"/>
      <c r="K214" s="33"/>
      <c r="L214" s="24"/>
      <c r="M214" s="38" t="s">
        <v>202</v>
      </c>
      <c r="N214" s="24"/>
      <c r="O214" s="33"/>
      <c r="P214" s="25"/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/>
      <c r="X214" s="26"/>
      <c r="Y214" s="26"/>
      <c r="Z214" s="26"/>
      <c r="AA214" s="26"/>
      <c r="AB214" s="26"/>
    </row>
    <row r="215" spans="1:28" x14ac:dyDescent="0.25">
      <c r="A215" s="22" t="s">
        <v>412</v>
      </c>
      <c r="B215" s="22">
        <v>2</v>
      </c>
      <c r="C215" s="22">
        <v>3</v>
      </c>
      <c r="D215" s="22">
        <v>3</v>
      </c>
      <c r="E215" s="22">
        <v>2</v>
      </c>
      <c r="F215" s="22">
        <v>7</v>
      </c>
      <c r="G215" s="22">
        <v>50</v>
      </c>
      <c r="H215" s="22">
        <v>0</v>
      </c>
      <c r="I215" s="23"/>
      <c r="J215" s="24"/>
      <c r="K215" s="33"/>
      <c r="L215" s="24"/>
      <c r="M215" s="24" t="s">
        <v>226</v>
      </c>
      <c r="N215" s="24"/>
      <c r="O215" s="33"/>
      <c r="P215" s="25"/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/>
      <c r="X215" s="26"/>
      <c r="Y215" s="26"/>
      <c r="Z215" s="26"/>
      <c r="AA215" s="26"/>
      <c r="AB215" s="26"/>
    </row>
    <row r="216" spans="1:28" x14ac:dyDescent="0.25">
      <c r="A216" s="14" t="s">
        <v>413</v>
      </c>
      <c r="B216" s="14">
        <v>2</v>
      </c>
      <c r="C216" s="14">
        <v>3</v>
      </c>
      <c r="D216" s="14">
        <v>4</v>
      </c>
      <c r="E216" s="14">
        <v>0</v>
      </c>
      <c r="F216" s="14">
        <v>0</v>
      </c>
      <c r="G216" s="14">
        <v>0</v>
      </c>
      <c r="H216" s="14">
        <v>0</v>
      </c>
      <c r="I216" s="19"/>
      <c r="J216" s="55" t="s">
        <v>238</v>
      </c>
      <c r="K216" s="55"/>
      <c r="L216" s="59"/>
      <c r="M216" s="59"/>
      <c r="N216" s="59"/>
      <c r="O216" s="59"/>
      <c r="P216" s="17"/>
      <c r="Q216" s="12">
        <v>1500</v>
      </c>
      <c r="R216" s="12">
        <v>0</v>
      </c>
      <c r="S216" s="12">
        <v>3000</v>
      </c>
      <c r="T216" s="12">
        <v>0</v>
      </c>
      <c r="U216" s="12">
        <v>0</v>
      </c>
      <c r="V216" s="12">
        <v>4500</v>
      </c>
      <c r="W216" s="12"/>
      <c r="X216" s="12"/>
      <c r="Y216" s="12"/>
      <c r="Z216" s="12"/>
      <c r="AA216" s="12"/>
      <c r="AB216" s="12"/>
    </row>
    <row r="217" spans="1:28" x14ac:dyDescent="0.25">
      <c r="A217" s="22" t="s">
        <v>414</v>
      </c>
      <c r="B217" s="22">
        <v>2</v>
      </c>
      <c r="C217" s="22">
        <v>3</v>
      </c>
      <c r="D217" s="22">
        <v>4</v>
      </c>
      <c r="E217" s="22">
        <v>1</v>
      </c>
      <c r="F217" s="22">
        <v>0</v>
      </c>
      <c r="G217" s="22">
        <v>0</v>
      </c>
      <c r="H217" s="22">
        <v>0</v>
      </c>
      <c r="I217" s="23"/>
      <c r="J217" s="33"/>
      <c r="K217" s="24" t="s">
        <v>192</v>
      </c>
      <c r="L217" s="33"/>
      <c r="M217" s="33"/>
      <c r="N217" s="24"/>
      <c r="O217" s="33"/>
      <c r="P217" s="25"/>
      <c r="Q217" s="26">
        <v>1500</v>
      </c>
      <c r="R217" s="26">
        <v>0</v>
      </c>
      <c r="S217" s="26">
        <v>3000</v>
      </c>
      <c r="T217" s="26">
        <v>0</v>
      </c>
      <c r="U217" s="26">
        <v>0</v>
      </c>
      <c r="V217" s="26">
        <v>4500</v>
      </c>
      <c r="W217" s="26"/>
      <c r="X217" s="26"/>
      <c r="Y217" s="26"/>
      <c r="Z217" s="26"/>
      <c r="AA217" s="26"/>
      <c r="AB217" s="26"/>
    </row>
    <row r="218" spans="1:28" x14ac:dyDescent="0.25">
      <c r="A218" s="22" t="s">
        <v>415</v>
      </c>
      <c r="B218" s="22">
        <v>2</v>
      </c>
      <c r="C218" s="22">
        <v>3</v>
      </c>
      <c r="D218" s="22">
        <v>4</v>
      </c>
      <c r="E218" s="22">
        <v>2</v>
      </c>
      <c r="F218" s="22">
        <v>0</v>
      </c>
      <c r="G218" s="22">
        <v>0</v>
      </c>
      <c r="H218" s="22">
        <v>0</v>
      </c>
      <c r="I218" s="23"/>
      <c r="J218" s="24"/>
      <c r="K218" s="24" t="s">
        <v>194</v>
      </c>
      <c r="L218" s="33"/>
      <c r="M218" s="33"/>
      <c r="N218" s="24"/>
      <c r="O218" s="33"/>
      <c r="P218" s="25"/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/>
      <c r="X218" s="26"/>
      <c r="Y218" s="26"/>
      <c r="Z218" s="26"/>
      <c r="AA218" s="26"/>
      <c r="AB218" s="26"/>
    </row>
    <row r="219" spans="1:28" x14ac:dyDescent="0.25">
      <c r="A219" s="14" t="s">
        <v>416</v>
      </c>
      <c r="B219" s="14">
        <v>2</v>
      </c>
      <c r="C219" s="14">
        <v>3</v>
      </c>
      <c r="D219" s="14">
        <v>5</v>
      </c>
      <c r="E219" s="14">
        <v>0</v>
      </c>
      <c r="F219" s="14">
        <v>0</v>
      </c>
      <c r="G219" s="14">
        <v>0</v>
      </c>
      <c r="H219" s="14">
        <v>0</v>
      </c>
      <c r="I219" s="19"/>
      <c r="J219" s="16" t="s">
        <v>417</v>
      </c>
      <c r="K219" s="55"/>
      <c r="L219" s="55"/>
      <c r="M219" s="55"/>
      <c r="N219" s="16"/>
      <c r="O219" s="16"/>
      <c r="P219" s="17"/>
      <c r="Q219" s="12">
        <v>38395428.300000004</v>
      </c>
      <c r="R219" s="12">
        <v>21824850.710000001</v>
      </c>
      <c r="S219" s="13">
        <v>48367223.57</v>
      </c>
      <c r="T219" s="13">
        <v>29210582.489999998</v>
      </c>
      <c r="U219" s="13">
        <v>42758055.420000002</v>
      </c>
      <c r="V219" s="13">
        <v>34025995.929999992</v>
      </c>
      <c r="W219" s="13"/>
      <c r="X219" s="13"/>
      <c r="Y219" s="13"/>
      <c r="Z219" s="13"/>
      <c r="AA219" s="13"/>
      <c r="AB219" s="13"/>
    </row>
    <row r="220" spans="1:28" x14ac:dyDescent="0.25">
      <c r="A220" s="22" t="s">
        <v>418</v>
      </c>
      <c r="B220" s="22">
        <v>2</v>
      </c>
      <c r="C220" s="22">
        <v>3</v>
      </c>
      <c r="D220" s="22">
        <v>5</v>
      </c>
      <c r="E220" s="22">
        <v>1</v>
      </c>
      <c r="F220" s="22">
        <v>0</v>
      </c>
      <c r="G220" s="22">
        <v>0</v>
      </c>
      <c r="H220" s="22">
        <v>0</v>
      </c>
      <c r="I220" s="23"/>
      <c r="J220" s="33"/>
      <c r="K220" s="24" t="s">
        <v>419</v>
      </c>
      <c r="L220" s="24"/>
      <c r="M220" s="33"/>
      <c r="N220" s="24"/>
      <c r="O220" s="24"/>
      <c r="P220" s="25"/>
      <c r="Q220" s="26">
        <v>38395428.300000004</v>
      </c>
      <c r="R220" s="26">
        <v>21824850.710000001</v>
      </c>
      <c r="S220" s="26">
        <v>48367223.57</v>
      </c>
      <c r="T220" s="26">
        <v>29210582.489999998</v>
      </c>
      <c r="U220" s="26">
        <v>42758055.420000002</v>
      </c>
      <c r="V220" s="26">
        <v>34025995.929999992</v>
      </c>
      <c r="W220" s="26"/>
      <c r="X220" s="26"/>
      <c r="Y220" s="26"/>
      <c r="Z220" s="26"/>
      <c r="AA220" s="26"/>
      <c r="AB220" s="26"/>
    </row>
    <row r="221" spans="1:28" x14ac:dyDescent="0.25">
      <c r="A221" s="18" t="s">
        <v>420</v>
      </c>
      <c r="B221" s="18">
        <v>2</v>
      </c>
      <c r="C221" s="18">
        <v>3</v>
      </c>
      <c r="D221" s="18">
        <v>5</v>
      </c>
      <c r="E221" s="18">
        <v>2</v>
      </c>
      <c r="F221" s="18">
        <v>0</v>
      </c>
      <c r="G221" s="18">
        <v>0</v>
      </c>
      <c r="H221" s="18">
        <v>0</v>
      </c>
      <c r="I221" s="19"/>
      <c r="J221" s="27"/>
      <c r="K221" s="20" t="s">
        <v>421</v>
      </c>
      <c r="L221" s="20"/>
      <c r="M221" s="27"/>
      <c r="N221" s="20"/>
      <c r="O221" s="20"/>
      <c r="P221" s="21"/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/>
      <c r="X221" s="13"/>
      <c r="Y221" s="13"/>
      <c r="Z221" s="13"/>
      <c r="AA221" s="13"/>
      <c r="AB221" s="13"/>
    </row>
    <row r="222" spans="1:28" x14ac:dyDescent="0.25">
      <c r="A222" s="22" t="s">
        <v>422</v>
      </c>
      <c r="B222" s="22">
        <v>2</v>
      </c>
      <c r="C222" s="22">
        <v>3</v>
      </c>
      <c r="D222" s="22">
        <v>5</v>
      </c>
      <c r="E222" s="22">
        <v>2</v>
      </c>
      <c r="F222" s="22">
        <v>2</v>
      </c>
      <c r="G222" s="22">
        <v>0</v>
      </c>
      <c r="H222" s="22">
        <v>0</v>
      </c>
      <c r="I222" s="23"/>
      <c r="J222" s="24"/>
      <c r="K222" s="24"/>
      <c r="L222" s="24" t="s">
        <v>423</v>
      </c>
      <c r="M222" s="33"/>
      <c r="N222" s="24"/>
      <c r="O222" s="24"/>
      <c r="P222" s="46"/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/>
      <c r="X222" s="26"/>
      <c r="Y222" s="26"/>
      <c r="Z222" s="26"/>
      <c r="AA222" s="26"/>
      <c r="AB222" s="26"/>
    </row>
    <row r="223" spans="1:28" x14ac:dyDescent="0.25">
      <c r="A223" s="22" t="s">
        <v>424</v>
      </c>
      <c r="B223" s="22">
        <v>2</v>
      </c>
      <c r="C223" s="22">
        <v>3</v>
      </c>
      <c r="D223" s="22">
        <v>5</v>
      </c>
      <c r="E223" s="22">
        <v>2</v>
      </c>
      <c r="F223" s="22">
        <v>3</v>
      </c>
      <c r="G223" s="22">
        <v>0</v>
      </c>
      <c r="H223" s="22">
        <v>0</v>
      </c>
      <c r="I223" s="23"/>
      <c r="J223" s="33"/>
      <c r="K223" s="33"/>
      <c r="L223" s="24" t="s">
        <v>184</v>
      </c>
      <c r="M223" s="33"/>
      <c r="N223" s="33"/>
      <c r="O223" s="33"/>
      <c r="P223" s="46"/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/>
      <c r="X223" s="26"/>
      <c r="Y223" s="26"/>
      <c r="Z223" s="26"/>
      <c r="AA223" s="26"/>
      <c r="AB223" s="26"/>
    </row>
    <row r="224" spans="1:28" x14ac:dyDescent="0.25">
      <c r="A224" s="18" t="s">
        <v>425</v>
      </c>
      <c r="B224" s="18">
        <v>2</v>
      </c>
      <c r="C224" s="18">
        <v>3</v>
      </c>
      <c r="D224" s="18">
        <v>5</v>
      </c>
      <c r="E224" s="18">
        <v>2</v>
      </c>
      <c r="F224" s="18">
        <v>4</v>
      </c>
      <c r="G224" s="18">
        <v>0</v>
      </c>
      <c r="H224" s="18">
        <v>0</v>
      </c>
      <c r="I224" s="19"/>
      <c r="J224" s="20"/>
      <c r="K224" s="20"/>
      <c r="L224" s="20" t="s">
        <v>426</v>
      </c>
      <c r="M224" s="27"/>
      <c r="N224" s="27"/>
      <c r="O224" s="20"/>
      <c r="P224" s="45"/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/>
      <c r="X224" s="13"/>
      <c r="Y224" s="13"/>
      <c r="Z224" s="13"/>
      <c r="AA224" s="13"/>
      <c r="AB224" s="13"/>
    </row>
    <row r="225" spans="1:28" x14ac:dyDescent="0.25">
      <c r="A225" s="22" t="s">
        <v>427</v>
      </c>
      <c r="B225" s="22">
        <v>2</v>
      </c>
      <c r="C225" s="22">
        <v>3</v>
      </c>
      <c r="D225" s="22">
        <v>5</v>
      </c>
      <c r="E225" s="22">
        <v>2</v>
      </c>
      <c r="F225" s="22">
        <v>4</v>
      </c>
      <c r="G225" s="22">
        <v>1</v>
      </c>
      <c r="H225" s="22">
        <v>0</v>
      </c>
      <c r="I225" s="23"/>
      <c r="J225" s="24"/>
      <c r="K225" s="24"/>
      <c r="L225" s="33"/>
      <c r="M225" s="24" t="s">
        <v>428</v>
      </c>
      <c r="N225" s="33"/>
      <c r="O225" s="24"/>
      <c r="P225" s="46"/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/>
      <c r="X225" s="26"/>
      <c r="Y225" s="26"/>
      <c r="Z225" s="26"/>
      <c r="AA225" s="26"/>
      <c r="AB225" s="26"/>
    </row>
    <row r="226" spans="1:28" x14ac:dyDescent="0.25">
      <c r="A226" s="22" t="s">
        <v>429</v>
      </c>
      <c r="B226" s="22">
        <v>2</v>
      </c>
      <c r="C226" s="22">
        <v>3</v>
      </c>
      <c r="D226" s="22">
        <v>5</v>
      </c>
      <c r="E226" s="22">
        <v>2</v>
      </c>
      <c r="F226" s="22">
        <v>4</v>
      </c>
      <c r="G226" s="22">
        <v>2</v>
      </c>
      <c r="H226" s="22">
        <v>0</v>
      </c>
      <c r="I226" s="23"/>
      <c r="J226" s="24"/>
      <c r="K226" s="24"/>
      <c r="L226" s="33"/>
      <c r="M226" s="24" t="s">
        <v>430</v>
      </c>
      <c r="N226" s="33"/>
      <c r="O226" s="24"/>
      <c r="P226" s="46"/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/>
      <c r="X226" s="26"/>
      <c r="Y226" s="26"/>
      <c r="Z226" s="26"/>
      <c r="AA226" s="26"/>
      <c r="AB226" s="26"/>
    </row>
    <row r="227" spans="1:28" x14ac:dyDescent="0.25">
      <c r="A227" s="22" t="s">
        <v>431</v>
      </c>
      <c r="B227" s="22">
        <v>2</v>
      </c>
      <c r="C227" s="22">
        <v>3</v>
      </c>
      <c r="D227" s="22">
        <v>5</v>
      </c>
      <c r="E227" s="22">
        <v>3</v>
      </c>
      <c r="F227" s="22">
        <v>2</v>
      </c>
      <c r="G227" s="22">
        <v>0</v>
      </c>
      <c r="H227" s="22">
        <v>0</v>
      </c>
      <c r="I227" s="23"/>
      <c r="J227" s="24"/>
      <c r="K227" s="24"/>
      <c r="L227" s="24" t="s">
        <v>432</v>
      </c>
      <c r="M227" s="33"/>
      <c r="N227" s="24"/>
      <c r="O227" s="24"/>
      <c r="P227" s="46"/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/>
      <c r="X227" s="26"/>
      <c r="Y227" s="26"/>
      <c r="Z227" s="26"/>
      <c r="AA227" s="26"/>
      <c r="AB227" s="26"/>
    </row>
    <row r="228" spans="1:28" x14ac:dyDescent="0.25">
      <c r="A228" s="22" t="s">
        <v>433</v>
      </c>
      <c r="B228" s="22">
        <v>2</v>
      </c>
      <c r="C228" s="22">
        <v>3</v>
      </c>
      <c r="D228" s="22">
        <v>5</v>
      </c>
      <c r="E228" s="22">
        <v>3</v>
      </c>
      <c r="F228" s="22">
        <v>3</v>
      </c>
      <c r="G228" s="22">
        <v>0</v>
      </c>
      <c r="H228" s="22">
        <v>0</v>
      </c>
      <c r="I228" s="23"/>
      <c r="J228" s="24"/>
      <c r="K228" s="24"/>
      <c r="L228" s="24" t="s">
        <v>434</v>
      </c>
      <c r="M228" s="33"/>
      <c r="N228" s="24"/>
      <c r="O228" s="24"/>
      <c r="P228" s="46"/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/>
      <c r="X228" s="26"/>
      <c r="Y228" s="26"/>
      <c r="Z228" s="26"/>
      <c r="AA228" s="26"/>
      <c r="AB228" s="26"/>
    </row>
    <row r="229" spans="1:28" x14ac:dyDescent="0.25">
      <c r="A229" s="14" t="s">
        <v>435</v>
      </c>
      <c r="B229" s="14">
        <v>2</v>
      </c>
      <c r="C229" s="14">
        <v>3</v>
      </c>
      <c r="D229" s="14">
        <v>6</v>
      </c>
      <c r="E229" s="14">
        <v>1</v>
      </c>
      <c r="F229" s="14">
        <v>1</v>
      </c>
      <c r="G229" s="14">
        <v>0</v>
      </c>
      <c r="H229" s="14">
        <v>0</v>
      </c>
      <c r="I229" s="19"/>
      <c r="J229" s="16" t="s">
        <v>436</v>
      </c>
      <c r="K229" s="27"/>
      <c r="L229" s="27"/>
      <c r="M229" s="20"/>
      <c r="N229" s="27"/>
      <c r="O229" s="20"/>
      <c r="P229" s="21"/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/>
      <c r="X229" s="12"/>
      <c r="Y229" s="12"/>
      <c r="Z229" s="12"/>
      <c r="AA229" s="12"/>
      <c r="AB229" s="12"/>
    </row>
    <row r="230" spans="1:28" x14ac:dyDescent="0.25">
      <c r="A230" s="22" t="s">
        <v>437</v>
      </c>
      <c r="B230" s="22">
        <v>2</v>
      </c>
      <c r="C230" s="22">
        <v>3</v>
      </c>
      <c r="D230" s="22">
        <v>6</v>
      </c>
      <c r="E230" s="22">
        <v>1</v>
      </c>
      <c r="F230" s="22">
        <v>1</v>
      </c>
      <c r="G230" s="22">
        <v>1</v>
      </c>
      <c r="H230" s="22">
        <v>0</v>
      </c>
      <c r="I230" s="23"/>
      <c r="J230" s="24"/>
      <c r="K230" s="33" t="s">
        <v>438</v>
      </c>
      <c r="L230" s="33"/>
      <c r="M230" s="24"/>
      <c r="N230" s="33"/>
      <c r="O230" s="24"/>
      <c r="P230" s="25"/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/>
      <c r="X230" s="26"/>
      <c r="Y230" s="26"/>
      <c r="Z230" s="26"/>
      <c r="AA230" s="26"/>
      <c r="AB230" s="26"/>
    </row>
    <row r="231" spans="1:28" x14ac:dyDescent="0.25">
      <c r="A231" s="22" t="s">
        <v>439</v>
      </c>
      <c r="B231" s="22">
        <v>2</v>
      </c>
      <c r="C231" s="22">
        <v>3</v>
      </c>
      <c r="D231" s="22">
        <v>6</v>
      </c>
      <c r="E231" s="22">
        <v>1</v>
      </c>
      <c r="F231" s="22">
        <v>1</v>
      </c>
      <c r="G231" s="22">
        <v>2</v>
      </c>
      <c r="H231" s="22">
        <v>0</v>
      </c>
      <c r="I231" s="23"/>
      <c r="J231" s="24"/>
      <c r="K231" s="33" t="s">
        <v>440</v>
      </c>
      <c r="L231" s="33"/>
      <c r="M231" s="24"/>
      <c r="N231" s="33"/>
      <c r="O231" s="24"/>
      <c r="P231" s="25"/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/>
      <c r="X231" s="26"/>
      <c r="Y231" s="26"/>
      <c r="Z231" s="26"/>
      <c r="AA231" s="26"/>
      <c r="AB231" s="26"/>
    </row>
    <row r="232" spans="1:28" x14ac:dyDescent="0.25">
      <c r="A232" s="14" t="s">
        <v>441</v>
      </c>
      <c r="B232" s="14">
        <v>2</v>
      </c>
      <c r="C232" s="14">
        <v>3</v>
      </c>
      <c r="D232" s="14">
        <v>6</v>
      </c>
      <c r="E232" s="14">
        <v>1</v>
      </c>
      <c r="F232" s="14">
        <v>2</v>
      </c>
      <c r="G232" s="14">
        <v>0</v>
      </c>
      <c r="H232" s="14">
        <v>0</v>
      </c>
      <c r="I232" s="19"/>
      <c r="J232" s="16" t="s">
        <v>442</v>
      </c>
      <c r="K232" s="27"/>
      <c r="L232" s="27"/>
      <c r="M232" s="20"/>
      <c r="N232" s="27"/>
      <c r="O232" s="20"/>
      <c r="P232" s="21"/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/>
      <c r="X232" s="12"/>
      <c r="Y232" s="12"/>
      <c r="Z232" s="12"/>
      <c r="AA232" s="12"/>
      <c r="AB232" s="12"/>
    </row>
    <row r="233" spans="1:28" x14ac:dyDescent="0.25">
      <c r="A233" s="22" t="s">
        <v>443</v>
      </c>
      <c r="B233" s="22">
        <v>2</v>
      </c>
      <c r="C233" s="22">
        <v>3</v>
      </c>
      <c r="D233" s="22">
        <v>6</v>
      </c>
      <c r="E233" s="22">
        <v>1</v>
      </c>
      <c r="F233" s="22">
        <v>2</v>
      </c>
      <c r="G233" s="22">
        <v>1</v>
      </c>
      <c r="H233" s="22">
        <v>0</v>
      </c>
      <c r="I233" s="23"/>
      <c r="J233" s="33"/>
      <c r="K233" s="24" t="s">
        <v>444</v>
      </c>
      <c r="L233" s="33"/>
      <c r="M233" s="33"/>
      <c r="N233" s="33"/>
      <c r="O233" s="24"/>
      <c r="P233" s="25"/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/>
      <c r="X233" s="26"/>
      <c r="Y233" s="26"/>
      <c r="Z233" s="26"/>
      <c r="AA233" s="26"/>
      <c r="AB233" s="26"/>
    </row>
    <row r="234" spans="1:28" x14ac:dyDescent="0.25">
      <c r="A234" s="22" t="s">
        <v>445</v>
      </c>
      <c r="B234" s="22">
        <v>2</v>
      </c>
      <c r="C234" s="22">
        <v>3</v>
      </c>
      <c r="D234" s="22">
        <v>6</v>
      </c>
      <c r="E234" s="22">
        <v>1</v>
      </c>
      <c r="F234" s="22">
        <v>2</v>
      </c>
      <c r="G234" s="22">
        <v>2</v>
      </c>
      <c r="H234" s="22">
        <v>0</v>
      </c>
      <c r="I234" s="23"/>
      <c r="J234" s="33"/>
      <c r="K234" s="24" t="s">
        <v>446</v>
      </c>
      <c r="L234" s="33"/>
      <c r="M234" s="33"/>
      <c r="N234" s="33"/>
      <c r="O234" s="24"/>
      <c r="P234" s="25"/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/>
      <c r="X234" s="26"/>
      <c r="Y234" s="26"/>
      <c r="Z234" s="26"/>
      <c r="AA234" s="26"/>
      <c r="AB234" s="26"/>
    </row>
    <row r="235" spans="1:28" x14ac:dyDescent="0.25">
      <c r="A235" s="14" t="s">
        <v>447</v>
      </c>
      <c r="B235" s="14">
        <v>2</v>
      </c>
      <c r="C235" s="14">
        <v>3</v>
      </c>
      <c r="D235" s="14">
        <v>8</v>
      </c>
      <c r="E235" s="14">
        <v>0</v>
      </c>
      <c r="F235" s="14">
        <v>0</v>
      </c>
      <c r="G235" s="14">
        <v>0</v>
      </c>
      <c r="H235" s="14">
        <v>0</v>
      </c>
      <c r="I235" s="60"/>
      <c r="J235" s="16" t="s">
        <v>448</v>
      </c>
      <c r="K235" s="16"/>
      <c r="L235" s="16"/>
      <c r="M235" s="16"/>
      <c r="N235" s="55"/>
      <c r="O235" s="16"/>
      <c r="P235" s="50"/>
      <c r="Q235" s="61">
        <v>0</v>
      </c>
      <c r="R235" s="61">
        <v>0</v>
      </c>
      <c r="S235" s="61">
        <v>0</v>
      </c>
      <c r="T235" s="61">
        <v>0</v>
      </c>
      <c r="U235" s="61">
        <v>0</v>
      </c>
      <c r="V235" s="61">
        <v>0</v>
      </c>
      <c r="W235" s="61"/>
      <c r="X235" s="61"/>
      <c r="Y235" s="61"/>
      <c r="Z235" s="61"/>
      <c r="AA235" s="61"/>
      <c r="AB235" s="61"/>
    </row>
    <row r="236" spans="1:28" x14ac:dyDescent="0.25">
      <c r="A236" s="22" t="s">
        <v>449</v>
      </c>
      <c r="B236" s="22">
        <v>2</v>
      </c>
      <c r="C236" s="22">
        <v>3</v>
      </c>
      <c r="D236" s="22">
        <v>8</v>
      </c>
      <c r="E236" s="22">
        <v>1</v>
      </c>
      <c r="F236" s="22">
        <v>0</v>
      </c>
      <c r="G236" s="22">
        <v>0</v>
      </c>
      <c r="H236" s="22">
        <v>0</v>
      </c>
      <c r="I236" s="53"/>
      <c r="J236" s="33"/>
      <c r="K236" s="24" t="s">
        <v>192</v>
      </c>
      <c r="L236" s="33"/>
      <c r="M236" s="33"/>
      <c r="N236" s="33"/>
      <c r="O236" s="33"/>
      <c r="P236" s="46"/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/>
      <c r="X236" s="26"/>
      <c r="Y236" s="26"/>
      <c r="Z236" s="26"/>
      <c r="AA236" s="26"/>
      <c r="AB236" s="26"/>
    </row>
    <row r="237" spans="1:28" x14ac:dyDescent="0.25">
      <c r="A237" s="22" t="s">
        <v>450</v>
      </c>
      <c r="B237" s="22">
        <v>2</v>
      </c>
      <c r="C237" s="22">
        <v>3</v>
      </c>
      <c r="D237" s="22">
        <v>8</v>
      </c>
      <c r="E237" s="22">
        <v>2</v>
      </c>
      <c r="F237" s="22">
        <v>0</v>
      </c>
      <c r="G237" s="22">
        <v>0</v>
      </c>
      <c r="H237" s="22">
        <v>0</v>
      </c>
      <c r="I237" s="53"/>
      <c r="J237" s="33"/>
      <c r="K237" s="24" t="s">
        <v>451</v>
      </c>
      <c r="L237" s="33"/>
      <c r="M237" s="33"/>
      <c r="N237" s="33"/>
      <c r="O237" s="33"/>
      <c r="P237" s="46"/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/>
      <c r="X237" s="26"/>
      <c r="Y237" s="26"/>
      <c r="Z237" s="26"/>
      <c r="AA237" s="26"/>
      <c r="AB237" s="26"/>
    </row>
    <row r="238" spans="1:28" x14ac:dyDescent="0.25">
      <c r="A238" s="14" t="s">
        <v>452</v>
      </c>
      <c r="B238" s="14">
        <v>2</v>
      </c>
      <c r="C238" s="14">
        <v>3</v>
      </c>
      <c r="D238" s="14">
        <v>9</v>
      </c>
      <c r="E238" s="14">
        <v>0</v>
      </c>
      <c r="F238" s="14">
        <v>0</v>
      </c>
      <c r="G238" s="14">
        <v>0</v>
      </c>
      <c r="H238" s="14">
        <v>0</v>
      </c>
      <c r="I238" s="60"/>
      <c r="J238" s="55" t="s">
        <v>453</v>
      </c>
      <c r="K238" s="55"/>
      <c r="L238" s="16"/>
      <c r="M238" s="55"/>
      <c r="N238" s="55"/>
      <c r="O238" s="55"/>
      <c r="P238" s="50"/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/>
      <c r="X238" s="12"/>
      <c r="Y238" s="12"/>
      <c r="Z238" s="12"/>
      <c r="AA238" s="12"/>
      <c r="AB238" s="12"/>
    </row>
    <row r="239" spans="1:28" x14ac:dyDescent="0.25">
      <c r="A239" s="22" t="s">
        <v>454</v>
      </c>
      <c r="B239" s="22">
        <v>2</v>
      </c>
      <c r="C239" s="22">
        <v>3</v>
      </c>
      <c r="D239" s="22">
        <v>9</v>
      </c>
      <c r="E239" s="22">
        <v>1</v>
      </c>
      <c r="F239" s="22">
        <v>0</v>
      </c>
      <c r="G239" s="22">
        <v>0</v>
      </c>
      <c r="H239" s="22">
        <v>0</v>
      </c>
      <c r="I239" s="53"/>
      <c r="J239" s="33"/>
      <c r="K239" s="33" t="s">
        <v>192</v>
      </c>
      <c r="L239" s="24"/>
      <c r="M239" s="33"/>
      <c r="N239" s="33"/>
      <c r="O239" s="33"/>
      <c r="P239" s="46"/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/>
      <c r="X239" s="26"/>
      <c r="Y239" s="26"/>
      <c r="Z239" s="26"/>
      <c r="AA239" s="26"/>
      <c r="AB239" s="26"/>
    </row>
    <row r="240" spans="1:28" x14ac:dyDescent="0.25">
      <c r="A240" s="22" t="s">
        <v>455</v>
      </c>
      <c r="B240" s="22">
        <v>2</v>
      </c>
      <c r="C240" s="22">
        <v>3</v>
      </c>
      <c r="D240" s="22">
        <v>9</v>
      </c>
      <c r="E240" s="22">
        <v>2</v>
      </c>
      <c r="F240" s="22">
        <v>0</v>
      </c>
      <c r="G240" s="22">
        <v>0</v>
      </c>
      <c r="H240" s="22">
        <v>0</v>
      </c>
      <c r="I240" s="53"/>
      <c r="J240" s="33"/>
      <c r="K240" s="33" t="s">
        <v>451</v>
      </c>
      <c r="L240" s="24"/>
      <c r="M240" s="33"/>
      <c r="N240" s="33"/>
      <c r="O240" s="33"/>
      <c r="P240" s="46"/>
      <c r="Q240" s="26">
        <v>0</v>
      </c>
      <c r="R240" s="26">
        <v>0</v>
      </c>
      <c r="S240" s="26">
        <v>0</v>
      </c>
      <c r="T240" s="26">
        <v>0</v>
      </c>
      <c r="U240" s="26">
        <v>0</v>
      </c>
      <c r="V240" s="26">
        <v>0</v>
      </c>
      <c r="W240" s="26"/>
      <c r="X240" s="26"/>
      <c r="Y240" s="26"/>
      <c r="Z240" s="26"/>
      <c r="AA240" s="26"/>
      <c r="AB240" s="26"/>
    </row>
    <row r="241" spans="1:28" x14ac:dyDescent="0.25">
      <c r="A241" s="14" t="s">
        <v>456</v>
      </c>
      <c r="B241" s="14">
        <v>2</v>
      </c>
      <c r="C241" s="14">
        <v>1</v>
      </c>
      <c r="D241" s="14">
        <v>8</v>
      </c>
      <c r="E241" s="14">
        <v>0</v>
      </c>
      <c r="F241" s="14">
        <v>0</v>
      </c>
      <c r="G241" s="14">
        <v>0</v>
      </c>
      <c r="H241" s="14">
        <v>0</v>
      </c>
      <c r="I241" s="19"/>
      <c r="J241" s="16" t="s">
        <v>457</v>
      </c>
      <c r="K241" s="16"/>
      <c r="L241" s="16"/>
      <c r="M241" s="16"/>
      <c r="N241" s="55"/>
      <c r="O241" s="59"/>
      <c r="P241" s="17"/>
      <c r="Q241" s="12">
        <v>49995508.789999731</v>
      </c>
      <c r="R241" s="12">
        <v>55832720.369999886</v>
      </c>
      <c r="S241" s="13">
        <v>109198011.8</v>
      </c>
      <c r="T241" s="13">
        <v>176749909.50999981</v>
      </c>
      <c r="U241" s="13">
        <v>170707996.60000017</v>
      </c>
      <c r="V241" s="13">
        <v>220095657.47</v>
      </c>
      <c r="W241" s="13"/>
      <c r="X241" s="13"/>
      <c r="Y241" s="13"/>
      <c r="Z241" s="13"/>
      <c r="AA241" s="13"/>
      <c r="AB241" s="13"/>
    </row>
    <row r="242" spans="1:28" x14ac:dyDescent="0.25">
      <c r="A242" s="18" t="s">
        <v>458</v>
      </c>
      <c r="B242" s="18">
        <v>2</v>
      </c>
      <c r="C242" s="18">
        <v>1</v>
      </c>
      <c r="D242" s="18">
        <v>8</v>
      </c>
      <c r="E242" s="18">
        <v>1</v>
      </c>
      <c r="F242" s="18">
        <v>0</v>
      </c>
      <c r="G242" s="18">
        <v>0</v>
      </c>
      <c r="H242" s="18">
        <v>0</v>
      </c>
      <c r="I242" s="19"/>
      <c r="J242" s="20"/>
      <c r="K242" s="20" t="s">
        <v>459</v>
      </c>
      <c r="L242" s="20"/>
      <c r="M242" s="20"/>
      <c r="N242" s="27"/>
      <c r="O242" s="62"/>
      <c r="P242" s="21"/>
      <c r="Q242" s="13">
        <v>45850363.189999998</v>
      </c>
      <c r="R242" s="13">
        <v>55538442.009999998</v>
      </c>
      <c r="S242" s="13">
        <v>64409626.569999993</v>
      </c>
      <c r="T242" s="13">
        <v>176385923.33000001</v>
      </c>
      <c r="U242" s="13">
        <v>168196931.78</v>
      </c>
      <c r="V242" s="13">
        <v>219907982.06999999</v>
      </c>
      <c r="W242" s="13"/>
      <c r="X242" s="13"/>
      <c r="Y242" s="13"/>
      <c r="Z242" s="13"/>
      <c r="AA242" s="13"/>
      <c r="AB242" s="13"/>
    </row>
    <row r="243" spans="1:28" x14ac:dyDescent="0.25">
      <c r="A243" s="22" t="s">
        <v>460</v>
      </c>
      <c r="B243" s="22">
        <v>2</v>
      </c>
      <c r="C243" s="22">
        <v>1</v>
      </c>
      <c r="D243" s="22">
        <v>8</v>
      </c>
      <c r="E243" s="22">
        <v>1</v>
      </c>
      <c r="F243" s="22">
        <v>1</v>
      </c>
      <c r="G243" s="22">
        <v>0</v>
      </c>
      <c r="H243" s="22">
        <v>0</v>
      </c>
      <c r="I243" s="23"/>
      <c r="J243" s="24"/>
      <c r="K243" s="24"/>
      <c r="L243" s="24" t="s">
        <v>461</v>
      </c>
      <c r="M243" s="24"/>
      <c r="N243" s="33"/>
      <c r="O243" s="47"/>
      <c r="P243" s="25"/>
      <c r="Q243" s="26">
        <v>15061302.450000001</v>
      </c>
      <c r="R243" s="26">
        <v>18523270.16</v>
      </c>
      <c r="S243" s="26">
        <v>38719375.159999996</v>
      </c>
      <c r="T243" s="26">
        <v>153897466.74000001</v>
      </c>
      <c r="U243" s="26">
        <v>149690542.49000001</v>
      </c>
      <c r="V243" s="26">
        <v>195494992.78</v>
      </c>
      <c r="W243" s="26"/>
      <c r="X243" s="26"/>
      <c r="Y243" s="26"/>
      <c r="Z243" s="26"/>
      <c r="AA243" s="26"/>
      <c r="AB243" s="26"/>
    </row>
    <row r="244" spans="1:28" x14ac:dyDescent="0.25">
      <c r="A244" s="22" t="s">
        <v>462</v>
      </c>
      <c r="B244" s="22">
        <v>2</v>
      </c>
      <c r="C244" s="22">
        <v>1</v>
      </c>
      <c r="D244" s="22">
        <v>8</v>
      </c>
      <c r="E244" s="22">
        <v>1</v>
      </c>
      <c r="F244" s="22">
        <v>2</v>
      </c>
      <c r="G244" s="22">
        <v>0</v>
      </c>
      <c r="H244" s="22">
        <v>0</v>
      </c>
      <c r="I244" s="23"/>
      <c r="J244" s="24"/>
      <c r="K244" s="24"/>
      <c r="L244" s="24" t="s">
        <v>88</v>
      </c>
      <c r="M244" s="24"/>
      <c r="N244" s="33"/>
      <c r="O244" s="47"/>
      <c r="P244" s="25"/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/>
      <c r="X244" s="26"/>
      <c r="Y244" s="26"/>
      <c r="Z244" s="26"/>
      <c r="AA244" s="26"/>
      <c r="AB244" s="26"/>
    </row>
    <row r="245" spans="1:28" x14ac:dyDescent="0.25">
      <c r="A245" s="22" t="s">
        <v>463</v>
      </c>
      <c r="B245" s="22">
        <v>2</v>
      </c>
      <c r="C245" s="22">
        <v>1</v>
      </c>
      <c r="D245" s="22">
        <v>8</v>
      </c>
      <c r="E245" s="22">
        <v>1</v>
      </c>
      <c r="F245" s="22">
        <v>3</v>
      </c>
      <c r="G245" s="22">
        <v>0</v>
      </c>
      <c r="H245" s="22">
        <v>0</v>
      </c>
      <c r="I245" s="23"/>
      <c r="J245" s="24"/>
      <c r="K245" s="24"/>
      <c r="L245" s="24" t="s">
        <v>464</v>
      </c>
      <c r="M245" s="24"/>
      <c r="N245" s="33"/>
      <c r="O245" s="47"/>
      <c r="P245" s="25"/>
      <c r="Q245" s="26">
        <v>30765405.119999994</v>
      </c>
      <c r="R245" s="26">
        <v>37014753.890000001</v>
      </c>
      <c r="S245" s="26">
        <v>25689117.789999999</v>
      </c>
      <c r="T245" s="26">
        <v>22485056.969999999</v>
      </c>
      <c r="U245" s="26">
        <v>18504689.75</v>
      </c>
      <c r="V245" s="26">
        <v>24410593.57</v>
      </c>
      <c r="W245" s="26"/>
      <c r="X245" s="26"/>
      <c r="Y245" s="26"/>
      <c r="Z245" s="26"/>
      <c r="AA245" s="26"/>
      <c r="AB245" s="26"/>
    </row>
    <row r="246" spans="1:28" x14ac:dyDescent="0.25">
      <c r="A246" s="22" t="s">
        <v>465</v>
      </c>
      <c r="B246" s="22">
        <v>2</v>
      </c>
      <c r="C246" s="22">
        <v>1</v>
      </c>
      <c r="D246" s="22">
        <v>8</v>
      </c>
      <c r="E246" s="22">
        <v>1</v>
      </c>
      <c r="F246" s="22">
        <v>4</v>
      </c>
      <c r="G246" s="22">
        <v>0</v>
      </c>
      <c r="H246" s="22">
        <v>0</v>
      </c>
      <c r="I246" s="23"/>
      <c r="J246" s="24"/>
      <c r="K246" s="24"/>
      <c r="L246" s="24" t="s">
        <v>92</v>
      </c>
      <c r="M246" s="24"/>
      <c r="N246" s="33"/>
      <c r="O246" s="47"/>
      <c r="P246" s="25"/>
      <c r="Q246" s="26">
        <v>17285.489999999998</v>
      </c>
      <c r="R246" s="26">
        <v>0</v>
      </c>
      <c r="S246" s="26">
        <v>883.57</v>
      </c>
      <c r="T246" s="26">
        <v>2195.2200000000003</v>
      </c>
      <c r="U246" s="26">
        <v>907</v>
      </c>
      <c r="V246" s="26">
        <v>1000.04</v>
      </c>
      <c r="W246" s="26"/>
      <c r="X246" s="26"/>
      <c r="Y246" s="26"/>
      <c r="Z246" s="26"/>
      <c r="AA246" s="26"/>
      <c r="AB246" s="26"/>
    </row>
    <row r="247" spans="1:28" x14ac:dyDescent="0.25">
      <c r="A247" s="22" t="s">
        <v>466</v>
      </c>
      <c r="B247" s="22">
        <v>2</v>
      </c>
      <c r="C247" s="22">
        <v>1</v>
      </c>
      <c r="D247" s="22">
        <v>8</v>
      </c>
      <c r="E247" s="22">
        <v>1</v>
      </c>
      <c r="F247" s="22">
        <v>5</v>
      </c>
      <c r="G247" s="22">
        <v>0</v>
      </c>
      <c r="H247" s="22">
        <v>0</v>
      </c>
      <c r="I247" s="23"/>
      <c r="J247" s="24"/>
      <c r="K247" s="24"/>
      <c r="L247" s="24" t="s">
        <v>94</v>
      </c>
      <c r="M247" s="24"/>
      <c r="N247" s="33"/>
      <c r="O247" s="47"/>
      <c r="P247" s="25"/>
      <c r="Q247" s="26">
        <v>0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W247" s="26"/>
      <c r="X247" s="26"/>
      <c r="Y247" s="26"/>
      <c r="Z247" s="26"/>
      <c r="AA247" s="26"/>
      <c r="AB247" s="26"/>
    </row>
    <row r="248" spans="1:28" x14ac:dyDescent="0.25">
      <c r="A248" s="22" t="s">
        <v>467</v>
      </c>
      <c r="B248" s="22">
        <v>2</v>
      </c>
      <c r="C248" s="22">
        <v>1</v>
      </c>
      <c r="D248" s="22">
        <v>8</v>
      </c>
      <c r="E248" s="22">
        <v>1</v>
      </c>
      <c r="F248" s="22">
        <v>6</v>
      </c>
      <c r="G248" s="22">
        <v>0</v>
      </c>
      <c r="H248" s="22">
        <v>0</v>
      </c>
      <c r="I248" s="23"/>
      <c r="J248" s="24"/>
      <c r="K248" s="24"/>
      <c r="L248" s="24" t="s">
        <v>96</v>
      </c>
      <c r="M248" s="24"/>
      <c r="N248" s="33"/>
      <c r="O248" s="47"/>
      <c r="P248" s="25"/>
      <c r="Q248" s="26">
        <v>6370.13</v>
      </c>
      <c r="R248" s="26">
        <v>417.96</v>
      </c>
      <c r="S248" s="26">
        <v>250.05</v>
      </c>
      <c r="T248" s="26">
        <v>1204.4000000000001</v>
      </c>
      <c r="U248" s="26">
        <v>792.54</v>
      </c>
      <c r="V248" s="26">
        <v>1395.68</v>
      </c>
      <c r="W248" s="26"/>
      <c r="X248" s="26"/>
      <c r="Y248" s="26"/>
      <c r="Z248" s="26"/>
      <c r="AA248" s="26"/>
      <c r="AB248" s="26"/>
    </row>
    <row r="249" spans="1:28" x14ac:dyDescent="0.25">
      <c r="A249" s="18" t="s">
        <v>468</v>
      </c>
      <c r="B249" s="18">
        <v>2</v>
      </c>
      <c r="C249" s="18">
        <v>1</v>
      </c>
      <c r="D249" s="18">
        <v>8</v>
      </c>
      <c r="E249" s="18">
        <v>2</v>
      </c>
      <c r="F249" s="18">
        <v>0</v>
      </c>
      <c r="G249" s="18">
        <v>0</v>
      </c>
      <c r="H249" s="18">
        <v>0</v>
      </c>
      <c r="I249" s="19"/>
      <c r="J249" s="20"/>
      <c r="K249" s="20" t="s">
        <v>469</v>
      </c>
      <c r="L249" s="20"/>
      <c r="M249" s="20"/>
      <c r="N249" s="27"/>
      <c r="O249" s="62"/>
      <c r="P249" s="21"/>
      <c r="Q249" s="13">
        <v>854253.3899999999</v>
      </c>
      <c r="R249" s="13">
        <v>147629.21</v>
      </c>
      <c r="S249" s="13">
        <v>1303621.1800000002</v>
      </c>
      <c r="T249" s="13">
        <v>116855.42</v>
      </c>
      <c r="U249" s="13">
        <v>1202060.54</v>
      </c>
      <c r="V249" s="13">
        <v>117109.44</v>
      </c>
      <c r="W249" s="13"/>
      <c r="X249" s="13"/>
      <c r="Y249" s="13"/>
      <c r="Z249" s="13"/>
      <c r="AA249" s="13"/>
      <c r="AB249" s="13"/>
    </row>
    <row r="250" spans="1:28" x14ac:dyDescent="0.25">
      <c r="A250" s="22" t="s">
        <v>470</v>
      </c>
      <c r="B250" s="22">
        <v>2</v>
      </c>
      <c r="C250" s="22">
        <v>1</v>
      </c>
      <c r="D250" s="22">
        <v>8</v>
      </c>
      <c r="E250" s="22">
        <v>2</v>
      </c>
      <c r="F250" s="22">
        <v>1</v>
      </c>
      <c r="G250" s="22">
        <v>0</v>
      </c>
      <c r="H250" s="22">
        <v>0</v>
      </c>
      <c r="I250" s="23"/>
      <c r="J250" s="24"/>
      <c r="K250" s="24"/>
      <c r="L250" s="24" t="s">
        <v>100</v>
      </c>
      <c r="M250" s="24"/>
      <c r="N250" s="33"/>
      <c r="O250" s="47"/>
      <c r="P250" s="25"/>
      <c r="Q250" s="26">
        <v>248431.82</v>
      </c>
      <c r="R250" s="26">
        <v>147629.21</v>
      </c>
      <c r="S250" s="26">
        <v>359596.89</v>
      </c>
      <c r="T250" s="26">
        <v>116855.42</v>
      </c>
      <c r="U250" s="26">
        <v>279058.35000000003</v>
      </c>
      <c r="V250" s="26">
        <v>117109.44</v>
      </c>
      <c r="W250" s="26"/>
      <c r="X250" s="26"/>
      <c r="Y250" s="26"/>
      <c r="Z250" s="26"/>
      <c r="AA250" s="26"/>
      <c r="AB250" s="26"/>
    </row>
    <row r="251" spans="1:28" x14ac:dyDescent="0.25">
      <c r="A251" s="22" t="s">
        <v>471</v>
      </c>
      <c r="B251" s="22">
        <v>2</v>
      </c>
      <c r="C251" s="22">
        <v>1</v>
      </c>
      <c r="D251" s="22">
        <v>8</v>
      </c>
      <c r="E251" s="22">
        <v>2</v>
      </c>
      <c r="F251" s="22">
        <v>2</v>
      </c>
      <c r="G251" s="22">
        <v>0</v>
      </c>
      <c r="H251" s="22">
        <v>0</v>
      </c>
      <c r="I251" s="23"/>
      <c r="J251" s="24"/>
      <c r="K251" s="24"/>
      <c r="L251" s="24" t="s">
        <v>102</v>
      </c>
      <c r="M251" s="24"/>
      <c r="N251" s="33"/>
      <c r="O251" s="47"/>
      <c r="P251" s="25"/>
      <c r="Q251" s="26">
        <v>605821.56999999995</v>
      </c>
      <c r="R251" s="26">
        <v>0</v>
      </c>
      <c r="S251" s="26">
        <v>944024.29</v>
      </c>
      <c r="T251" s="26">
        <v>0</v>
      </c>
      <c r="U251" s="26">
        <v>923002.19000000006</v>
      </c>
      <c r="V251" s="26">
        <v>0</v>
      </c>
      <c r="W251" s="26"/>
      <c r="X251" s="26"/>
      <c r="Y251" s="26"/>
      <c r="Z251" s="26"/>
      <c r="AA251" s="26"/>
      <c r="AB251" s="26"/>
    </row>
    <row r="252" spans="1:28" x14ac:dyDescent="0.25">
      <c r="A252" s="22" t="s">
        <v>472</v>
      </c>
      <c r="B252" s="22">
        <v>2</v>
      </c>
      <c r="C252" s="22">
        <v>1</v>
      </c>
      <c r="D252" s="22">
        <v>8</v>
      </c>
      <c r="E252" s="22">
        <v>2</v>
      </c>
      <c r="F252" s="22">
        <v>3</v>
      </c>
      <c r="G252" s="22">
        <v>0</v>
      </c>
      <c r="H252" s="22">
        <v>0</v>
      </c>
      <c r="I252" s="23"/>
      <c r="J252" s="24"/>
      <c r="K252" s="24"/>
      <c r="L252" s="24" t="s">
        <v>473</v>
      </c>
      <c r="M252" s="24"/>
      <c r="N252" s="33"/>
      <c r="O252" s="47"/>
      <c r="P252" s="25"/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/>
      <c r="X252" s="26"/>
      <c r="Y252" s="26"/>
      <c r="Z252" s="26"/>
      <c r="AA252" s="26"/>
      <c r="AB252" s="26"/>
    </row>
    <row r="253" spans="1:28" x14ac:dyDescent="0.25">
      <c r="A253" s="18" t="s">
        <v>474</v>
      </c>
      <c r="B253" s="18">
        <v>2</v>
      </c>
      <c r="C253" s="18">
        <v>1</v>
      </c>
      <c r="D253" s="18">
        <v>8</v>
      </c>
      <c r="E253" s="18">
        <v>3</v>
      </c>
      <c r="F253" s="18">
        <v>0</v>
      </c>
      <c r="G253" s="18">
        <v>0</v>
      </c>
      <c r="H253" s="18">
        <v>0</v>
      </c>
      <c r="I253" s="19"/>
      <c r="J253" s="20"/>
      <c r="K253" s="20" t="s">
        <v>475</v>
      </c>
      <c r="L253" s="20"/>
      <c r="M253" s="20"/>
      <c r="N253" s="27"/>
      <c r="O253" s="62"/>
      <c r="P253" s="21"/>
      <c r="Q253" s="13">
        <v>2512848.4000000004</v>
      </c>
      <c r="R253" s="13">
        <v>52402.97</v>
      </c>
      <c r="S253" s="13">
        <v>15767802.430000002</v>
      </c>
      <c r="T253" s="13">
        <v>184562.1</v>
      </c>
      <c r="U253" s="13">
        <v>118239.21</v>
      </c>
      <c r="V253" s="13">
        <v>28940.299999999996</v>
      </c>
      <c r="W253" s="13"/>
      <c r="X253" s="13"/>
      <c r="Y253" s="13"/>
      <c r="Z253" s="13"/>
      <c r="AA253" s="13"/>
      <c r="AB253" s="13"/>
    </row>
    <row r="254" spans="1:28" x14ac:dyDescent="0.25">
      <c r="A254" s="22" t="s">
        <v>476</v>
      </c>
      <c r="B254" s="22">
        <v>2</v>
      </c>
      <c r="C254" s="22">
        <v>1</v>
      </c>
      <c r="D254" s="22">
        <v>8</v>
      </c>
      <c r="E254" s="22">
        <v>3</v>
      </c>
      <c r="F254" s="22">
        <v>1</v>
      </c>
      <c r="G254" s="22">
        <v>0</v>
      </c>
      <c r="H254" s="22">
        <v>0</v>
      </c>
      <c r="I254" s="23"/>
      <c r="J254" s="24"/>
      <c r="K254" s="24"/>
      <c r="L254" s="24" t="s">
        <v>108</v>
      </c>
      <c r="M254" s="24"/>
      <c r="N254" s="33"/>
      <c r="O254" s="47"/>
      <c r="P254" s="25"/>
      <c r="Q254" s="26">
        <v>0</v>
      </c>
      <c r="R254" s="26">
        <v>42565.08</v>
      </c>
      <c r="S254" s="26">
        <v>0</v>
      </c>
      <c r="T254" s="26">
        <v>0</v>
      </c>
      <c r="U254" s="26">
        <v>0</v>
      </c>
      <c r="V254" s="26">
        <v>20303.269999999997</v>
      </c>
      <c r="W254" s="26"/>
      <c r="X254" s="26"/>
      <c r="Y254" s="26"/>
      <c r="Z254" s="26"/>
      <c r="AA254" s="26"/>
      <c r="AB254" s="26"/>
    </row>
    <row r="255" spans="1:28" x14ac:dyDescent="0.25">
      <c r="A255" s="22" t="s">
        <v>477</v>
      </c>
      <c r="B255" s="22">
        <v>2</v>
      </c>
      <c r="C255" s="22">
        <v>1</v>
      </c>
      <c r="D255" s="22">
        <v>8</v>
      </c>
      <c r="E255" s="22">
        <v>3</v>
      </c>
      <c r="F255" s="22">
        <v>2</v>
      </c>
      <c r="G255" s="22">
        <v>0</v>
      </c>
      <c r="H255" s="22">
        <v>0</v>
      </c>
      <c r="I255" s="23"/>
      <c r="J255" s="24"/>
      <c r="K255" s="24"/>
      <c r="L255" s="24" t="s">
        <v>110</v>
      </c>
      <c r="M255" s="24"/>
      <c r="N255" s="33"/>
      <c r="O255" s="47"/>
      <c r="P255" s="25"/>
      <c r="Q255" s="26">
        <v>283662.17000000004</v>
      </c>
      <c r="R255" s="26">
        <v>0</v>
      </c>
      <c r="S255" s="26">
        <v>10107.699999999999</v>
      </c>
      <c r="T255" s="26">
        <v>141042.81</v>
      </c>
      <c r="U255" s="26">
        <v>0</v>
      </c>
      <c r="V255" s="26">
        <v>0</v>
      </c>
      <c r="W255" s="26"/>
      <c r="X255" s="26"/>
      <c r="Y255" s="26"/>
      <c r="Z255" s="26"/>
      <c r="AA255" s="26"/>
      <c r="AB255" s="26"/>
    </row>
    <row r="256" spans="1:28" x14ac:dyDescent="0.25">
      <c r="A256" s="22" t="s">
        <v>478</v>
      </c>
      <c r="B256" s="22">
        <v>2</v>
      </c>
      <c r="C256" s="22">
        <v>1</v>
      </c>
      <c r="D256" s="22">
        <v>8</v>
      </c>
      <c r="E256" s="22">
        <v>3</v>
      </c>
      <c r="F256" s="22">
        <v>3</v>
      </c>
      <c r="G256" s="22">
        <v>0</v>
      </c>
      <c r="H256" s="22">
        <v>0</v>
      </c>
      <c r="I256" s="23"/>
      <c r="J256" s="24"/>
      <c r="K256" s="24"/>
      <c r="L256" s="24" t="s">
        <v>112</v>
      </c>
      <c r="M256" s="24"/>
      <c r="N256" s="33"/>
      <c r="O256" s="47"/>
      <c r="P256" s="25"/>
      <c r="Q256" s="26">
        <v>2084071.3100000003</v>
      </c>
      <c r="R256" s="26">
        <v>9837.89</v>
      </c>
      <c r="S256" s="26">
        <v>15757694.730000002</v>
      </c>
      <c r="T256" s="26">
        <v>4639.47</v>
      </c>
      <c r="U256" s="26">
        <v>51830.100000000006</v>
      </c>
      <c r="V256" s="26">
        <v>8637.0300000000007</v>
      </c>
      <c r="W256" s="26"/>
      <c r="X256" s="26"/>
      <c r="Y256" s="26"/>
      <c r="Z256" s="26"/>
      <c r="AA256" s="26"/>
      <c r="AB256" s="26"/>
    </row>
    <row r="257" spans="1:28" x14ac:dyDescent="0.25">
      <c r="A257" s="22" t="s">
        <v>479</v>
      </c>
      <c r="B257" s="22">
        <v>2</v>
      </c>
      <c r="C257" s="22">
        <v>1</v>
      </c>
      <c r="D257" s="22">
        <v>8</v>
      </c>
      <c r="E257" s="22">
        <v>3</v>
      </c>
      <c r="F257" s="22">
        <v>4</v>
      </c>
      <c r="G257" s="22">
        <v>0</v>
      </c>
      <c r="H257" s="22">
        <v>0</v>
      </c>
      <c r="I257" s="23"/>
      <c r="J257" s="24"/>
      <c r="K257" s="24"/>
      <c r="L257" s="24" t="s">
        <v>114</v>
      </c>
      <c r="M257" s="24"/>
      <c r="N257" s="33"/>
      <c r="O257" s="47"/>
      <c r="P257" s="25"/>
      <c r="Q257" s="26">
        <v>51613.1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/>
      <c r="X257" s="26"/>
      <c r="Y257" s="26"/>
      <c r="Z257" s="26"/>
      <c r="AA257" s="26"/>
      <c r="AB257" s="26"/>
    </row>
    <row r="258" spans="1:28" x14ac:dyDescent="0.25">
      <c r="A258" s="22" t="s">
        <v>480</v>
      </c>
      <c r="B258" s="22">
        <v>2</v>
      </c>
      <c r="C258" s="22">
        <v>1</v>
      </c>
      <c r="D258" s="22">
        <v>8</v>
      </c>
      <c r="E258" s="22">
        <v>3</v>
      </c>
      <c r="F258" s="22">
        <v>5</v>
      </c>
      <c r="G258" s="22">
        <v>0</v>
      </c>
      <c r="H258" s="22">
        <v>0</v>
      </c>
      <c r="I258" s="23"/>
      <c r="J258" s="24"/>
      <c r="K258" s="24"/>
      <c r="L258" s="24" t="s">
        <v>116</v>
      </c>
      <c r="M258" s="24"/>
      <c r="N258" s="33"/>
      <c r="O258" s="47"/>
      <c r="P258" s="25"/>
      <c r="Q258" s="26">
        <v>93501.820000000022</v>
      </c>
      <c r="R258" s="26">
        <v>0</v>
      </c>
      <c r="S258" s="26">
        <v>0</v>
      </c>
      <c r="T258" s="26">
        <v>38879.820000000007</v>
      </c>
      <c r="U258" s="26">
        <v>66409.11</v>
      </c>
      <c r="V258" s="26">
        <v>0</v>
      </c>
      <c r="W258" s="26"/>
      <c r="X258" s="26"/>
      <c r="Y258" s="26"/>
      <c r="Z258" s="26"/>
      <c r="AA258" s="26"/>
      <c r="AB258" s="26"/>
    </row>
    <row r="259" spans="1:28" x14ac:dyDescent="0.25">
      <c r="A259" s="18" t="s">
        <v>481</v>
      </c>
      <c r="B259" s="18">
        <v>2</v>
      </c>
      <c r="C259" s="18">
        <v>1</v>
      </c>
      <c r="D259" s="18">
        <v>8</v>
      </c>
      <c r="E259" s="18">
        <v>4</v>
      </c>
      <c r="F259" s="18">
        <v>0</v>
      </c>
      <c r="G259" s="18">
        <v>0</v>
      </c>
      <c r="H259" s="18">
        <v>0</v>
      </c>
      <c r="I259" s="19"/>
      <c r="J259" s="20"/>
      <c r="K259" s="20" t="s">
        <v>482</v>
      </c>
      <c r="L259" s="20"/>
      <c r="M259" s="20"/>
      <c r="N259" s="27"/>
      <c r="O259" s="62"/>
      <c r="P259" s="21"/>
      <c r="Q259" s="13">
        <v>406444.48</v>
      </c>
      <c r="R259" s="13">
        <v>0</v>
      </c>
      <c r="S259" s="13">
        <v>17476371.910000004</v>
      </c>
      <c r="T259" s="13">
        <v>0</v>
      </c>
      <c r="U259" s="13">
        <v>514600.01</v>
      </c>
      <c r="V259" s="13">
        <v>0</v>
      </c>
      <c r="W259" s="13"/>
      <c r="X259" s="13"/>
      <c r="Y259" s="13"/>
      <c r="Z259" s="13"/>
      <c r="AA259" s="13"/>
      <c r="AB259" s="13"/>
    </row>
    <row r="260" spans="1:28" x14ac:dyDescent="0.25">
      <c r="A260" s="22" t="s">
        <v>483</v>
      </c>
      <c r="B260" s="22">
        <v>2</v>
      </c>
      <c r="C260" s="22">
        <v>1</v>
      </c>
      <c r="D260" s="22">
        <v>8</v>
      </c>
      <c r="E260" s="22">
        <v>4</v>
      </c>
      <c r="F260" s="22">
        <v>1</v>
      </c>
      <c r="G260" s="22">
        <v>0</v>
      </c>
      <c r="H260" s="22">
        <v>0</v>
      </c>
      <c r="I260" s="23"/>
      <c r="J260" s="24"/>
      <c r="K260" s="24"/>
      <c r="L260" s="24" t="s">
        <v>120</v>
      </c>
      <c r="M260" s="24"/>
      <c r="N260" s="33"/>
      <c r="O260" s="47"/>
      <c r="P260" s="25"/>
      <c r="Q260" s="26">
        <v>406444.48</v>
      </c>
      <c r="R260" s="26">
        <v>0</v>
      </c>
      <c r="S260" s="26">
        <v>504322.61</v>
      </c>
      <c r="T260" s="26">
        <v>0</v>
      </c>
      <c r="U260" s="26">
        <v>514600.01</v>
      </c>
      <c r="V260" s="26">
        <v>0</v>
      </c>
      <c r="W260" s="26"/>
      <c r="X260" s="26"/>
      <c r="Y260" s="26"/>
      <c r="Z260" s="26"/>
      <c r="AA260" s="26"/>
      <c r="AB260" s="26"/>
    </row>
    <row r="261" spans="1:28" x14ac:dyDescent="0.25">
      <c r="A261" s="22" t="s">
        <v>484</v>
      </c>
      <c r="B261" s="22">
        <v>2</v>
      </c>
      <c r="C261" s="22">
        <v>1</v>
      </c>
      <c r="D261" s="22">
        <v>8</v>
      </c>
      <c r="E261" s="22">
        <v>4</v>
      </c>
      <c r="F261" s="22">
        <v>2</v>
      </c>
      <c r="G261" s="22">
        <v>0</v>
      </c>
      <c r="H261" s="22">
        <v>0</v>
      </c>
      <c r="I261" s="23"/>
      <c r="J261" s="24"/>
      <c r="K261" s="24"/>
      <c r="L261" s="24" t="s">
        <v>122</v>
      </c>
      <c r="M261" s="24"/>
      <c r="N261" s="33"/>
      <c r="O261" s="47"/>
      <c r="P261" s="25"/>
      <c r="Q261" s="26">
        <v>0</v>
      </c>
      <c r="R261" s="26">
        <v>0</v>
      </c>
      <c r="S261" s="26">
        <v>16972049.300000004</v>
      </c>
      <c r="T261" s="26">
        <v>0</v>
      </c>
      <c r="U261" s="26">
        <v>0</v>
      </c>
      <c r="V261" s="26">
        <v>0</v>
      </c>
      <c r="W261" s="26"/>
      <c r="X261" s="26"/>
      <c r="Y261" s="26"/>
      <c r="Z261" s="26"/>
      <c r="AA261" s="26"/>
      <c r="AB261" s="26"/>
    </row>
    <row r="262" spans="1:28" x14ac:dyDescent="0.25">
      <c r="A262" s="22" t="s">
        <v>485</v>
      </c>
      <c r="B262" s="22">
        <v>2</v>
      </c>
      <c r="C262" s="22">
        <v>1</v>
      </c>
      <c r="D262" s="22">
        <v>8</v>
      </c>
      <c r="E262" s="22">
        <v>4</v>
      </c>
      <c r="F262" s="22">
        <v>3</v>
      </c>
      <c r="G262" s="22">
        <v>0</v>
      </c>
      <c r="H262" s="22">
        <v>0</v>
      </c>
      <c r="I262" s="23"/>
      <c r="J262" s="24"/>
      <c r="K262" s="24"/>
      <c r="L262" s="24" t="s">
        <v>486</v>
      </c>
      <c r="M262" s="24"/>
      <c r="N262" s="33"/>
      <c r="O262" s="47"/>
      <c r="P262" s="25"/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/>
      <c r="X262" s="26"/>
      <c r="Y262" s="26"/>
      <c r="Z262" s="26"/>
      <c r="AA262" s="26"/>
      <c r="AB262" s="26"/>
    </row>
    <row r="263" spans="1:28" x14ac:dyDescent="0.25">
      <c r="A263" s="18" t="s">
        <v>487</v>
      </c>
      <c r="B263" s="18">
        <v>2</v>
      </c>
      <c r="C263" s="18">
        <v>1</v>
      </c>
      <c r="D263" s="18">
        <v>8</v>
      </c>
      <c r="E263" s="18">
        <v>5</v>
      </c>
      <c r="F263" s="18">
        <v>0</v>
      </c>
      <c r="G263" s="18">
        <v>0</v>
      </c>
      <c r="H263" s="18">
        <v>0</v>
      </c>
      <c r="I263" s="19"/>
      <c r="J263" s="20"/>
      <c r="K263" s="20" t="s">
        <v>488</v>
      </c>
      <c r="L263" s="20"/>
      <c r="M263" s="20"/>
      <c r="N263" s="27"/>
      <c r="O263" s="62"/>
      <c r="P263" s="21"/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/>
      <c r="X263" s="13"/>
      <c r="Y263" s="13"/>
      <c r="Z263" s="13"/>
      <c r="AA263" s="13"/>
      <c r="AB263" s="13"/>
    </row>
    <row r="264" spans="1:28" x14ac:dyDescent="0.25">
      <c r="A264" s="22" t="s">
        <v>489</v>
      </c>
      <c r="B264" s="22">
        <v>2</v>
      </c>
      <c r="C264" s="22">
        <v>1</v>
      </c>
      <c r="D264" s="22">
        <v>8</v>
      </c>
      <c r="E264" s="22">
        <v>5</v>
      </c>
      <c r="F264" s="22">
        <v>1</v>
      </c>
      <c r="G264" s="22">
        <v>0</v>
      </c>
      <c r="H264" s="22">
        <v>0</v>
      </c>
      <c r="I264" s="23"/>
      <c r="J264" s="24"/>
      <c r="K264" s="24"/>
      <c r="L264" s="24" t="s">
        <v>490</v>
      </c>
      <c r="M264" s="24"/>
      <c r="N264" s="33"/>
      <c r="O264" s="47"/>
      <c r="P264" s="25"/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/>
      <c r="X264" s="26"/>
      <c r="Y264" s="26"/>
      <c r="Z264" s="26"/>
      <c r="AA264" s="26"/>
      <c r="AB264" s="26"/>
    </row>
    <row r="265" spans="1:28" x14ac:dyDescent="0.25">
      <c r="A265" s="22" t="s">
        <v>491</v>
      </c>
      <c r="B265" s="22">
        <v>2</v>
      </c>
      <c r="C265" s="22">
        <v>1</v>
      </c>
      <c r="D265" s="22">
        <v>8</v>
      </c>
      <c r="E265" s="22">
        <v>5</v>
      </c>
      <c r="F265" s="22">
        <v>2</v>
      </c>
      <c r="G265" s="22">
        <v>0</v>
      </c>
      <c r="H265" s="22">
        <v>0</v>
      </c>
      <c r="I265" s="23"/>
      <c r="J265" s="24"/>
      <c r="K265" s="24"/>
      <c r="L265" s="24" t="s">
        <v>492</v>
      </c>
      <c r="M265" s="24"/>
      <c r="N265" s="33"/>
      <c r="O265" s="47"/>
      <c r="P265" s="25"/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/>
      <c r="X265" s="26"/>
      <c r="Y265" s="26"/>
      <c r="Z265" s="26"/>
      <c r="AA265" s="26"/>
      <c r="AB265" s="26"/>
    </row>
    <row r="266" spans="1:28" x14ac:dyDescent="0.25">
      <c r="A266" s="22" t="s">
        <v>493</v>
      </c>
      <c r="B266" s="22">
        <v>2</v>
      </c>
      <c r="C266" s="22">
        <v>1</v>
      </c>
      <c r="D266" s="22">
        <v>8</v>
      </c>
      <c r="E266" s="22">
        <v>6</v>
      </c>
      <c r="F266" s="22">
        <v>0</v>
      </c>
      <c r="G266" s="22">
        <v>0</v>
      </c>
      <c r="H266" s="22">
        <v>0</v>
      </c>
      <c r="I266" s="23"/>
      <c r="J266" s="24"/>
      <c r="K266" s="24" t="s">
        <v>494</v>
      </c>
      <c r="L266" s="24"/>
      <c r="M266" s="24"/>
      <c r="N266" s="33"/>
      <c r="O266" s="47"/>
      <c r="P266" s="25"/>
      <c r="Q266" s="26">
        <v>0</v>
      </c>
      <c r="R266" s="26">
        <v>0</v>
      </c>
      <c r="S266" s="26">
        <v>0</v>
      </c>
      <c r="T266" s="26">
        <v>0</v>
      </c>
      <c r="U266" s="26">
        <v>0</v>
      </c>
      <c r="V266" s="26">
        <v>0</v>
      </c>
      <c r="W266" s="26"/>
      <c r="X266" s="26"/>
      <c r="Y266" s="26"/>
      <c r="Z266" s="26"/>
      <c r="AA266" s="26"/>
      <c r="AB266" s="26"/>
    </row>
    <row r="267" spans="1:28" x14ac:dyDescent="0.25">
      <c r="A267" s="22" t="s">
        <v>495</v>
      </c>
      <c r="B267" s="22">
        <v>2</v>
      </c>
      <c r="C267" s="22">
        <v>1</v>
      </c>
      <c r="D267" s="22">
        <v>8</v>
      </c>
      <c r="E267" s="22">
        <v>7</v>
      </c>
      <c r="F267" s="22">
        <v>0</v>
      </c>
      <c r="G267" s="22">
        <v>0</v>
      </c>
      <c r="H267" s="22">
        <v>0</v>
      </c>
      <c r="I267" s="23"/>
      <c r="J267" s="24"/>
      <c r="K267" s="24" t="s">
        <v>496</v>
      </c>
      <c r="L267" s="24"/>
      <c r="M267" s="24"/>
      <c r="N267" s="33"/>
      <c r="O267" s="47"/>
      <c r="P267" s="25"/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/>
      <c r="X267" s="26"/>
      <c r="Y267" s="26"/>
      <c r="Z267" s="26"/>
      <c r="AA267" s="26"/>
      <c r="AB267" s="26"/>
    </row>
    <row r="268" spans="1:28" x14ac:dyDescent="0.25">
      <c r="A268" s="22" t="s">
        <v>497</v>
      </c>
      <c r="B268" s="22">
        <v>2</v>
      </c>
      <c r="C268" s="22">
        <v>1</v>
      </c>
      <c r="D268" s="22">
        <v>8</v>
      </c>
      <c r="E268" s="22">
        <v>8</v>
      </c>
      <c r="F268" s="22">
        <v>0</v>
      </c>
      <c r="G268" s="22">
        <v>0</v>
      </c>
      <c r="H268" s="22">
        <v>0</v>
      </c>
      <c r="I268" s="23"/>
      <c r="J268" s="24"/>
      <c r="K268" s="24" t="s">
        <v>498</v>
      </c>
      <c r="L268" s="24"/>
      <c r="M268" s="24"/>
      <c r="N268" s="33"/>
      <c r="O268" s="47"/>
      <c r="P268" s="25"/>
      <c r="Q268" s="26">
        <v>371599.32999973628</v>
      </c>
      <c r="R268" s="26">
        <v>94246.179999886008</v>
      </c>
      <c r="S268" s="26">
        <v>10240589.709999999</v>
      </c>
      <c r="T268" s="26">
        <v>62568.659999813739</v>
      </c>
      <c r="U268" s="26">
        <v>676165.06000018178</v>
      </c>
      <c r="V268" s="26">
        <v>41625.660000000003</v>
      </c>
      <c r="W268" s="26"/>
      <c r="X268" s="26"/>
      <c r="Y268" s="26"/>
      <c r="Z268" s="26"/>
      <c r="AA268" s="26"/>
      <c r="AB268" s="26"/>
    </row>
    <row r="269" spans="1:28" x14ac:dyDescent="0.25">
      <c r="A269" s="14" t="s">
        <v>499</v>
      </c>
      <c r="B269" s="14">
        <v>2</v>
      </c>
      <c r="C269" s="14">
        <v>2</v>
      </c>
      <c r="D269" s="14">
        <v>9</v>
      </c>
      <c r="E269" s="14">
        <v>0</v>
      </c>
      <c r="F269" s="14">
        <v>0</v>
      </c>
      <c r="G269" s="14">
        <v>0</v>
      </c>
      <c r="H269" s="14">
        <v>0</v>
      </c>
      <c r="I269" s="19"/>
      <c r="J269" s="16" t="s">
        <v>500</v>
      </c>
      <c r="K269" s="16"/>
      <c r="L269" s="16"/>
      <c r="M269" s="55"/>
      <c r="N269" s="16"/>
      <c r="O269" s="16"/>
      <c r="P269" s="17"/>
      <c r="Q269" s="12">
        <v>50126801.269999996</v>
      </c>
      <c r="R269" s="12">
        <v>1435544.1800000002</v>
      </c>
      <c r="S269" s="13">
        <v>1892902.4499999997</v>
      </c>
      <c r="T269" s="13">
        <v>1351884.9299999997</v>
      </c>
      <c r="U269" s="13">
        <v>1847617.1699999997</v>
      </c>
      <c r="V269" s="13">
        <v>1102035.1800000002</v>
      </c>
      <c r="W269" s="13"/>
      <c r="X269" s="13"/>
      <c r="Y269" s="13"/>
      <c r="Z269" s="13"/>
      <c r="AA269" s="13"/>
      <c r="AB269" s="13"/>
    </row>
    <row r="270" spans="1:28" x14ac:dyDescent="0.25">
      <c r="A270" s="18" t="s">
        <v>501</v>
      </c>
      <c r="B270" s="18">
        <v>2</v>
      </c>
      <c r="C270" s="18">
        <v>2</v>
      </c>
      <c r="D270" s="18">
        <v>9</v>
      </c>
      <c r="E270" s="18">
        <v>1</v>
      </c>
      <c r="F270" s="18">
        <v>0</v>
      </c>
      <c r="G270" s="18">
        <v>0</v>
      </c>
      <c r="H270" s="18">
        <v>0</v>
      </c>
      <c r="I270" s="19"/>
      <c r="J270" s="20"/>
      <c r="K270" s="20" t="s">
        <v>502</v>
      </c>
      <c r="L270" s="20"/>
      <c r="M270" s="27"/>
      <c r="N270" s="20"/>
      <c r="O270" s="20"/>
      <c r="P270" s="21"/>
      <c r="Q270" s="13">
        <v>2733051.2699999996</v>
      </c>
      <c r="R270" s="13">
        <v>1435544.1800000002</v>
      </c>
      <c r="S270" s="13">
        <v>1892902.4499999997</v>
      </c>
      <c r="T270" s="13">
        <v>1351884.9299999997</v>
      </c>
      <c r="U270" s="13">
        <v>1847617.1699999997</v>
      </c>
      <c r="V270" s="13">
        <v>1102035.1800000002</v>
      </c>
      <c r="W270" s="13"/>
      <c r="X270" s="13"/>
      <c r="Y270" s="13"/>
      <c r="Z270" s="13"/>
      <c r="AA270" s="13"/>
      <c r="AB270" s="13"/>
    </row>
    <row r="271" spans="1:28" x14ac:dyDescent="0.25">
      <c r="A271" s="22" t="s">
        <v>503</v>
      </c>
      <c r="B271" s="22">
        <v>2</v>
      </c>
      <c r="C271" s="22">
        <v>2</v>
      </c>
      <c r="D271" s="22">
        <v>9</v>
      </c>
      <c r="E271" s="22">
        <v>1</v>
      </c>
      <c r="F271" s="22">
        <v>1</v>
      </c>
      <c r="G271" s="22">
        <v>0</v>
      </c>
      <c r="H271" s="22">
        <v>0</v>
      </c>
      <c r="I271" s="23"/>
      <c r="J271" s="24"/>
      <c r="K271" s="24"/>
      <c r="L271" s="24" t="s">
        <v>141</v>
      </c>
      <c r="M271" s="33"/>
      <c r="N271" s="24"/>
      <c r="O271" s="24"/>
      <c r="P271" s="25"/>
      <c r="Q271" s="26">
        <v>104836.41</v>
      </c>
      <c r="R271" s="26">
        <v>0</v>
      </c>
      <c r="S271" s="26">
        <v>0</v>
      </c>
      <c r="T271" s="26">
        <v>0</v>
      </c>
      <c r="U271" s="26">
        <v>42503.21</v>
      </c>
      <c r="V271" s="26">
        <v>0</v>
      </c>
      <c r="W271" s="26"/>
      <c r="X271" s="26"/>
      <c r="Y271" s="26"/>
      <c r="Z271" s="26"/>
      <c r="AA271" s="26"/>
      <c r="AB271" s="26"/>
    </row>
    <row r="272" spans="1:28" x14ac:dyDescent="0.25">
      <c r="A272" s="22" t="s">
        <v>504</v>
      </c>
      <c r="B272" s="22">
        <v>2</v>
      </c>
      <c r="C272" s="22">
        <v>2</v>
      </c>
      <c r="D272" s="22">
        <v>9</v>
      </c>
      <c r="E272" s="22">
        <v>1</v>
      </c>
      <c r="F272" s="22">
        <v>2</v>
      </c>
      <c r="G272" s="22">
        <v>0</v>
      </c>
      <c r="H272" s="22">
        <v>0</v>
      </c>
      <c r="I272" s="23"/>
      <c r="J272" s="24"/>
      <c r="K272" s="24"/>
      <c r="L272" s="24" t="s">
        <v>143</v>
      </c>
      <c r="M272" s="33"/>
      <c r="N272" s="24"/>
      <c r="O272" s="24"/>
      <c r="P272" s="25"/>
      <c r="Q272" s="26">
        <v>1691969.0499999998</v>
      </c>
      <c r="R272" s="26">
        <v>834751.76</v>
      </c>
      <c r="S272" s="26">
        <v>1292361.5499999998</v>
      </c>
      <c r="T272" s="26">
        <v>738444.65999999992</v>
      </c>
      <c r="U272" s="26">
        <v>1222554.0199999998</v>
      </c>
      <c r="V272" s="26">
        <v>524273.38</v>
      </c>
      <c r="W272" s="26"/>
      <c r="X272" s="26"/>
      <c r="Y272" s="26"/>
      <c r="Z272" s="26"/>
      <c r="AA272" s="26"/>
      <c r="AB272" s="26"/>
    </row>
    <row r="273" spans="1:28" x14ac:dyDescent="0.25">
      <c r="A273" s="22" t="s">
        <v>505</v>
      </c>
      <c r="B273" s="22">
        <v>2</v>
      </c>
      <c r="C273" s="22">
        <v>2</v>
      </c>
      <c r="D273" s="22">
        <v>9</v>
      </c>
      <c r="E273" s="22">
        <v>1</v>
      </c>
      <c r="F273" s="22">
        <v>3</v>
      </c>
      <c r="G273" s="22">
        <v>0</v>
      </c>
      <c r="H273" s="22">
        <v>0</v>
      </c>
      <c r="I273" s="23"/>
      <c r="J273" s="24"/>
      <c r="K273" s="24"/>
      <c r="L273" s="24" t="s">
        <v>145</v>
      </c>
      <c r="M273" s="33"/>
      <c r="N273" s="24"/>
      <c r="O273" s="24"/>
      <c r="P273" s="25"/>
      <c r="Q273" s="26">
        <v>936245.80999999994</v>
      </c>
      <c r="R273" s="26">
        <v>600792.42000000004</v>
      </c>
      <c r="S273" s="26">
        <v>600540.89999999991</v>
      </c>
      <c r="T273" s="26">
        <v>613440.2699999999</v>
      </c>
      <c r="U273" s="26">
        <v>582559.93999999994</v>
      </c>
      <c r="V273" s="26">
        <v>577761.80000000005</v>
      </c>
      <c r="W273" s="26"/>
      <c r="X273" s="26"/>
      <c r="Y273" s="26"/>
      <c r="Z273" s="26"/>
      <c r="AA273" s="26"/>
      <c r="AB273" s="26"/>
    </row>
    <row r="274" spans="1:28" x14ac:dyDescent="0.25">
      <c r="A274" s="22" t="s">
        <v>506</v>
      </c>
      <c r="B274" s="22">
        <v>2</v>
      </c>
      <c r="C274" s="22">
        <v>2</v>
      </c>
      <c r="D274" s="22">
        <v>9</v>
      </c>
      <c r="E274" s="22">
        <v>1</v>
      </c>
      <c r="F274" s="22">
        <v>4</v>
      </c>
      <c r="G274" s="22">
        <v>0</v>
      </c>
      <c r="H274" s="22">
        <v>0</v>
      </c>
      <c r="I274" s="23"/>
      <c r="J274" s="24"/>
      <c r="K274" s="24"/>
      <c r="L274" s="24" t="s">
        <v>507</v>
      </c>
      <c r="M274" s="33"/>
      <c r="N274" s="24"/>
      <c r="O274" s="24"/>
      <c r="P274" s="25"/>
      <c r="Q274" s="26">
        <v>0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W274" s="26"/>
      <c r="X274" s="26"/>
      <c r="Y274" s="26"/>
      <c r="Z274" s="26"/>
      <c r="AA274" s="26"/>
      <c r="AB274" s="26"/>
    </row>
    <row r="275" spans="1:28" x14ac:dyDescent="0.25">
      <c r="A275" s="22" t="s">
        <v>508</v>
      </c>
      <c r="B275" s="22">
        <v>2</v>
      </c>
      <c r="C275" s="22">
        <v>2</v>
      </c>
      <c r="D275" s="22">
        <v>9</v>
      </c>
      <c r="E275" s="22">
        <v>2</v>
      </c>
      <c r="F275" s="22">
        <v>0</v>
      </c>
      <c r="G275" s="22">
        <v>0</v>
      </c>
      <c r="H275" s="22">
        <v>0</v>
      </c>
      <c r="I275" s="23"/>
      <c r="J275" s="24"/>
      <c r="K275" s="24" t="s">
        <v>509</v>
      </c>
      <c r="L275" s="24"/>
      <c r="M275" s="33"/>
      <c r="N275" s="24"/>
      <c r="O275" s="24"/>
      <c r="P275" s="25"/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/>
      <c r="X275" s="26"/>
      <c r="Y275" s="26"/>
      <c r="Z275" s="26"/>
      <c r="AA275" s="26"/>
      <c r="AB275" s="26"/>
    </row>
    <row r="276" spans="1:28" x14ac:dyDescent="0.25">
      <c r="A276" s="22" t="s">
        <v>510</v>
      </c>
      <c r="B276" s="22">
        <v>2</v>
      </c>
      <c r="C276" s="22">
        <v>2</v>
      </c>
      <c r="D276" s="22">
        <v>9</v>
      </c>
      <c r="E276" s="22">
        <v>3</v>
      </c>
      <c r="F276" s="22">
        <v>0</v>
      </c>
      <c r="G276" s="22">
        <v>0</v>
      </c>
      <c r="H276" s="22">
        <v>0</v>
      </c>
      <c r="I276" s="23"/>
      <c r="J276" s="24"/>
      <c r="K276" s="24" t="s">
        <v>511</v>
      </c>
      <c r="L276" s="24"/>
      <c r="M276" s="33"/>
      <c r="N276" s="24"/>
      <c r="O276" s="24"/>
      <c r="P276" s="25"/>
      <c r="Q276" s="26">
        <v>0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W276" s="26"/>
      <c r="X276" s="26"/>
      <c r="Y276" s="26"/>
      <c r="Z276" s="26"/>
      <c r="AA276" s="26"/>
      <c r="AB276" s="26"/>
    </row>
    <row r="277" spans="1:28" x14ac:dyDescent="0.25">
      <c r="A277" s="22" t="s">
        <v>512</v>
      </c>
      <c r="B277" s="22">
        <v>2</v>
      </c>
      <c r="C277" s="22">
        <v>2</v>
      </c>
      <c r="D277" s="22">
        <v>9</v>
      </c>
      <c r="E277" s="22">
        <v>4</v>
      </c>
      <c r="F277" s="22">
        <v>0</v>
      </c>
      <c r="G277" s="22">
        <v>0</v>
      </c>
      <c r="H277" s="22">
        <v>0</v>
      </c>
      <c r="I277" s="23"/>
      <c r="J277" s="24"/>
      <c r="K277" s="24" t="s">
        <v>513</v>
      </c>
      <c r="L277" s="24"/>
      <c r="M277" s="33"/>
      <c r="N277" s="24"/>
      <c r="O277" s="24"/>
      <c r="P277" s="25"/>
      <c r="Q277" s="26">
        <v>47393750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W277" s="26"/>
      <c r="X277" s="26"/>
      <c r="Y277" s="26"/>
      <c r="Z277" s="26"/>
      <c r="AA277" s="26"/>
      <c r="AB277" s="26"/>
    </row>
    <row r="278" spans="1:28" x14ac:dyDescent="0.25">
      <c r="A278" s="22" t="s">
        <v>514</v>
      </c>
      <c r="B278" s="22">
        <v>2</v>
      </c>
      <c r="C278" s="22">
        <v>2</v>
      </c>
      <c r="D278" s="22">
        <v>9</v>
      </c>
      <c r="E278" s="22">
        <v>5</v>
      </c>
      <c r="F278" s="22">
        <v>0</v>
      </c>
      <c r="G278" s="22">
        <v>0</v>
      </c>
      <c r="H278" s="22">
        <v>0</v>
      </c>
      <c r="I278" s="23"/>
      <c r="J278" s="24"/>
      <c r="K278" s="24" t="s">
        <v>154</v>
      </c>
      <c r="L278" s="24"/>
      <c r="M278" s="33"/>
      <c r="N278" s="24"/>
      <c r="O278" s="24"/>
      <c r="P278" s="25"/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/>
      <c r="X278" s="26"/>
      <c r="Y278" s="26"/>
      <c r="Z278" s="26"/>
      <c r="AA278" s="26"/>
      <c r="AB278" s="26"/>
    </row>
    <row r="279" spans="1:28" x14ac:dyDescent="0.25">
      <c r="A279" s="22" t="s">
        <v>515</v>
      </c>
      <c r="B279" s="22">
        <v>2</v>
      </c>
      <c r="C279" s="22">
        <v>2</v>
      </c>
      <c r="D279" s="22">
        <v>9</v>
      </c>
      <c r="E279" s="22">
        <v>6</v>
      </c>
      <c r="F279" s="22">
        <v>0</v>
      </c>
      <c r="G279" s="22">
        <v>0</v>
      </c>
      <c r="H279" s="22">
        <v>0</v>
      </c>
      <c r="I279" s="23"/>
      <c r="J279" s="24"/>
      <c r="K279" s="24" t="s">
        <v>516</v>
      </c>
      <c r="L279" s="24"/>
      <c r="M279" s="33"/>
      <c r="N279" s="24"/>
      <c r="O279" s="24"/>
      <c r="P279" s="25"/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/>
      <c r="X279" s="26"/>
      <c r="Y279" s="26"/>
      <c r="Z279" s="26"/>
      <c r="AA279" s="26"/>
      <c r="AB279" s="26"/>
    </row>
    <row r="280" spans="1:28" x14ac:dyDescent="0.25">
      <c r="A280" s="18" t="s">
        <v>517</v>
      </c>
      <c r="B280" s="18">
        <v>2</v>
      </c>
      <c r="C280" s="18">
        <v>6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9"/>
      <c r="J280" s="16" t="s">
        <v>518</v>
      </c>
      <c r="K280" s="20"/>
      <c r="L280" s="20"/>
      <c r="M280" s="20"/>
      <c r="N280" s="62"/>
      <c r="O280" s="20"/>
      <c r="P280" s="21"/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/>
      <c r="X280" s="12"/>
      <c r="Y280" s="12"/>
      <c r="Z280" s="12"/>
      <c r="AA280" s="12"/>
      <c r="AB280" s="12"/>
    </row>
    <row r="281" spans="1:28" x14ac:dyDescent="0.25">
      <c r="A281" s="18" t="s">
        <v>519</v>
      </c>
      <c r="B281" s="18">
        <v>2</v>
      </c>
      <c r="C281" s="18">
        <v>6</v>
      </c>
      <c r="D281" s="18">
        <v>1</v>
      </c>
      <c r="E281" s="18">
        <v>0</v>
      </c>
      <c r="F281" s="18">
        <v>0</v>
      </c>
      <c r="G281" s="18">
        <v>0</v>
      </c>
      <c r="H281" s="18">
        <v>0</v>
      </c>
      <c r="I281" s="19"/>
      <c r="J281" s="20"/>
      <c r="K281" s="20" t="s">
        <v>520</v>
      </c>
      <c r="L281" s="20"/>
      <c r="M281" s="20"/>
      <c r="N281" s="62"/>
      <c r="O281" s="20"/>
      <c r="P281" s="21"/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/>
      <c r="X281" s="13"/>
      <c r="Y281" s="13"/>
      <c r="Z281" s="13"/>
      <c r="AA281" s="13"/>
      <c r="AB281" s="13"/>
    </row>
    <row r="282" spans="1:28" x14ac:dyDescent="0.25">
      <c r="A282" s="22" t="s">
        <v>521</v>
      </c>
      <c r="B282" s="22">
        <v>2</v>
      </c>
      <c r="C282" s="22">
        <v>6</v>
      </c>
      <c r="D282" s="22">
        <v>1</v>
      </c>
      <c r="E282" s="22">
        <v>3</v>
      </c>
      <c r="F282" s="22">
        <v>0</v>
      </c>
      <c r="G282" s="22">
        <v>0</v>
      </c>
      <c r="H282" s="22">
        <v>0</v>
      </c>
      <c r="I282" s="23"/>
      <c r="J282" s="24"/>
      <c r="K282" s="24"/>
      <c r="L282" s="24" t="s">
        <v>522</v>
      </c>
      <c r="M282" s="24"/>
      <c r="N282" s="47"/>
      <c r="O282" s="24"/>
      <c r="P282" s="25"/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/>
      <c r="X282" s="26"/>
      <c r="Y282" s="26"/>
      <c r="Z282" s="26"/>
      <c r="AA282" s="26"/>
      <c r="AB282" s="26"/>
    </row>
    <row r="283" spans="1:28" x14ac:dyDescent="0.25">
      <c r="A283" s="22" t="s">
        <v>523</v>
      </c>
      <c r="B283" s="22">
        <v>2</v>
      </c>
      <c r="C283" s="22">
        <v>6</v>
      </c>
      <c r="D283" s="22">
        <v>1</v>
      </c>
      <c r="E283" s="22">
        <v>4</v>
      </c>
      <c r="F283" s="22">
        <v>0</v>
      </c>
      <c r="G283" s="22">
        <v>0</v>
      </c>
      <c r="H283" s="22">
        <v>0</v>
      </c>
      <c r="I283" s="23"/>
      <c r="J283" s="24"/>
      <c r="K283" s="24"/>
      <c r="L283" s="24" t="s">
        <v>524</v>
      </c>
      <c r="M283" s="24"/>
      <c r="N283" s="47"/>
      <c r="O283" s="24"/>
      <c r="P283" s="25"/>
      <c r="Q283" s="26">
        <v>0</v>
      </c>
      <c r="R283" s="26">
        <v>0</v>
      </c>
      <c r="S283" s="26">
        <v>0</v>
      </c>
      <c r="T283" s="26">
        <v>0</v>
      </c>
      <c r="U283" s="26">
        <v>0</v>
      </c>
      <c r="V283" s="26">
        <v>0</v>
      </c>
      <c r="W283" s="26"/>
      <c r="X283" s="26"/>
      <c r="Y283" s="26"/>
      <c r="Z283" s="26"/>
      <c r="AA283" s="26"/>
      <c r="AB283" s="26"/>
    </row>
    <row r="284" spans="1:28" x14ac:dyDescent="0.25">
      <c r="A284" s="18" t="s">
        <v>525</v>
      </c>
      <c r="B284" s="18">
        <v>2</v>
      </c>
      <c r="C284" s="18">
        <v>6</v>
      </c>
      <c r="D284" s="18">
        <v>1</v>
      </c>
      <c r="E284" s="18">
        <v>6</v>
      </c>
      <c r="F284" s="18">
        <v>0</v>
      </c>
      <c r="G284" s="18">
        <v>0</v>
      </c>
      <c r="H284" s="18">
        <v>0</v>
      </c>
      <c r="I284" s="19"/>
      <c r="J284" s="20"/>
      <c r="K284" s="20"/>
      <c r="L284" s="20" t="s">
        <v>526</v>
      </c>
      <c r="M284" s="20"/>
      <c r="N284" s="62"/>
      <c r="O284" s="20"/>
      <c r="P284" s="21"/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/>
      <c r="X284" s="13"/>
      <c r="Y284" s="13"/>
      <c r="Z284" s="13"/>
      <c r="AA284" s="13"/>
      <c r="AB284" s="13"/>
    </row>
    <row r="285" spans="1:28" x14ac:dyDescent="0.25">
      <c r="A285" s="22" t="s">
        <v>527</v>
      </c>
      <c r="B285" s="22">
        <v>2</v>
      </c>
      <c r="C285" s="22">
        <v>6</v>
      </c>
      <c r="D285" s="22">
        <v>1</v>
      </c>
      <c r="E285" s="22">
        <v>6</v>
      </c>
      <c r="F285" s="22">
        <v>1</v>
      </c>
      <c r="G285" s="22">
        <v>0</v>
      </c>
      <c r="H285" s="22">
        <v>0</v>
      </c>
      <c r="I285" s="23"/>
      <c r="J285" s="24"/>
      <c r="K285" s="24"/>
      <c r="L285" s="24"/>
      <c r="M285" s="24" t="s">
        <v>528</v>
      </c>
      <c r="N285" s="47"/>
      <c r="O285" s="24"/>
      <c r="P285" s="25"/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/>
      <c r="X285" s="26"/>
      <c r="Y285" s="26"/>
      <c r="Z285" s="26"/>
      <c r="AA285" s="26"/>
      <c r="AB285" s="26"/>
    </row>
    <row r="286" spans="1:28" x14ac:dyDescent="0.25">
      <c r="A286" s="22" t="s">
        <v>529</v>
      </c>
      <c r="B286" s="22">
        <v>2</v>
      </c>
      <c r="C286" s="22">
        <v>6</v>
      </c>
      <c r="D286" s="22">
        <v>1</v>
      </c>
      <c r="E286" s="22">
        <v>6</v>
      </c>
      <c r="F286" s="22">
        <v>2</v>
      </c>
      <c r="G286" s="22">
        <v>0</v>
      </c>
      <c r="H286" s="22">
        <v>0</v>
      </c>
      <c r="I286" s="23"/>
      <c r="J286" s="24"/>
      <c r="K286" s="24"/>
      <c r="L286" s="24"/>
      <c r="M286" s="24" t="s">
        <v>530</v>
      </c>
      <c r="N286" s="47"/>
      <c r="O286" s="24"/>
      <c r="P286" s="25"/>
      <c r="Q286" s="26">
        <v>0</v>
      </c>
      <c r="R286" s="26">
        <v>0</v>
      </c>
      <c r="S286" s="26">
        <v>0</v>
      </c>
      <c r="T286" s="26">
        <v>0</v>
      </c>
      <c r="U286" s="26">
        <v>0</v>
      </c>
      <c r="V286" s="26">
        <v>0</v>
      </c>
      <c r="W286" s="26"/>
      <c r="X286" s="26"/>
      <c r="Y286" s="26"/>
      <c r="Z286" s="26"/>
      <c r="AA286" s="26"/>
      <c r="AB286" s="26"/>
    </row>
    <row r="287" spans="1:28" x14ac:dyDescent="0.25">
      <c r="A287" s="22" t="s">
        <v>531</v>
      </c>
      <c r="B287" s="22">
        <v>2</v>
      </c>
      <c r="C287" s="22">
        <v>6</v>
      </c>
      <c r="D287" s="22">
        <v>1</v>
      </c>
      <c r="E287" s="22">
        <v>6</v>
      </c>
      <c r="F287" s="22">
        <v>50</v>
      </c>
      <c r="G287" s="22">
        <v>0</v>
      </c>
      <c r="H287" s="22">
        <v>0</v>
      </c>
      <c r="I287" s="23"/>
      <c r="J287" s="24"/>
      <c r="K287" s="24"/>
      <c r="L287" s="24"/>
      <c r="M287" s="24" t="s">
        <v>532</v>
      </c>
      <c r="N287" s="47"/>
      <c r="O287" s="24"/>
      <c r="P287" s="25"/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/>
      <c r="X287" s="26"/>
      <c r="Y287" s="26"/>
      <c r="Z287" s="26"/>
      <c r="AA287" s="26"/>
      <c r="AB287" s="26"/>
    </row>
    <row r="288" spans="1:28" x14ac:dyDescent="0.25">
      <c r="A288" s="18" t="s">
        <v>533</v>
      </c>
      <c r="B288" s="18">
        <v>2</v>
      </c>
      <c r="C288" s="18">
        <v>6</v>
      </c>
      <c r="D288" s="18">
        <v>1</v>
      </c>
      <c r="E288" s="18">
        <v>7</v>
      </c>
      <c r="F288" s="18">
        <v>0</v>
      </c>
      <c r="G288" s="18">
        <v>0</v>
      </c>
      <c r="H288" s="18">
        <v>0</v>
      </c>
      <c r="I288" s="19"/>
      <c r="J288" s="20"/>
      <c r="K288" s="20"/>
      <c r="L288" s="20" t="s">
        <v>534</v>
      </c>
      <c r="M288" s="20"/>
      <c r="N288" s="62"/>
      <c r="O288" s="20"/>
      <c r="P288" s="21"/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/>
      <c r="X288" s="13"/>
      <c r="Y288" s="13"/>
      <c r="Z288" s="13"/>
      <c r="AA288" s="13"/>
      <c r="AB288" s="13"/>
    </row>
    <row r="289" spans="1:28" x14ac:dyDescent="0.25">
      <c r="A289" s="22" t="s">
        <v>535</v>
      </c>
      <c r="B289" s="22">
        <v>2</v>
      </c>
      <c r="C289" s="22">
        <v>6</v>
      </c>
      <c r="D289" s="22">
        <v>1</v>
      </c>
      <c r="E289" s="22">
        <v>7</v>
      </c>
      <c r="F289" s="22">
        <v>1</v>
      </c>
      <c r="G289" s="22">
        <v>0</v>
      </c>
      <c r="H289" s="22">
        <v>0</v>
      </c>
      <c r="I289" s="23"/>
      <c r="J289" s="24"/>
      <c r="K289" s="24"/>
      <c r="L289" s="24"/>
      <c r="M289" s="24" t="s">
        <v>536</v>
      </c>
      <c r="N289" s="47"/>
      <c r="O289" s="24"/>
      <c r="P289" s="25"/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/>
      <c r="X289" s="26"/>
      <c r="Y289" s="26"/>
      <c r="Z289" s="26"/>
      <c r="AA289" s="26"/>
      <c r="AB289" s="26"/>
    </row>
    <row r="290" spans="1:28" x14ac:dyDescent="0.25">
      <c r="A290" s="22" t="s">
        <v>537</v>
      </c>
      <c r="B290" s="22">
        <v>2</v>
      </c>
      <c r="C290" s="22">
        <v>6</v>
      </c>
      <c r="D290" s="22">
        <v>1</v>
      </c>
      <c r="E290" s="22">
        <v>7</v>
      </c>
      <c r="F290" s="22">
        <v>2</v>
      </c>
      <c r="G290" s="22">
        <v>0</v>
      </c>
      <c r="H290" s="22">
        <v>0</v>
      </c>
      <c r="I290" s="23"/>
      <c r="J290" s="24"/>
      <c r="K290" s="24"/>
      <c r="L290" s="24"/>
      <c r="M290" s="24" t="s">
        <v>538</v>
      </c>
      <c r="N290" s="47"/>
      <c r="O290" s="24"/>
      <c r="P290" s="25"/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/>
      <c r="X290" s="26"/>
      <c r="Y290" s="26"/>
      <c r="Z290" s="26"/>
      <c r="AA290" s="26"/>
      <c r="AB290" s="26"/>
    </row>
    <row r="291" spans="1:28" x14ac:dyDescent="0.25">
      <c r="A291" s="22" t="s">
        <v>539</v>
      </c>
      <c r="B291" s="22">
        <v>2</v>
      </c>
      <c r="C291" s="22">
        <v>6</v>
      </c>
      <c r="D291" s="22">
        <v>1</v>
      </c>
      <c r="E291" s="22">
        <v>7</v>
      </c>
      <c r="F291" s="22">
        <v>3</v>
      </c>
      <c r="G291" s="22">
        <v>0</v>
      </c>
      <c r="H291" s="22">
        <v>0</v>
      </c>
      <c r="I291" s="23"/>
      <c r="J291" s="24"/>
      <c r="K291" s="24"/>
      <c r="L291" s="24"/>
      <c r="M291" s="24" t="s">
        <v>540</v>
      </c>
      <c r="N291" s="47"/>
      <c r="O291" s="24"/>
      <c r="P291" s="25"/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/>
      <c r="X291" s="26"/>
      <c r="Y291" s="26"/>
      <c r="Z291" s="26"/>
      <c r="AA291" s="26"/>
      <c r="AB291" s="26"/>
    </row>
    <row r="292" spans="1:28" x14ac:dyDescent="0.25">
      <c r="A292" s="18" t="s">
        <v>541</v>
      </c>
      <c r="B292" s="18">
        <v>2</v>
      </c>
      <c r="C292" s="18">
        <v>6</v>
      </c>
      <c r="D292" s="18">
        <v>1</v>
      </c>
      <c r="E292" s="18">
        <v>8</v>
      </c>
      <c r="F292" s="18">
        <v>0</v>
      </c>
      <c r="G292" s="18">
        <v>0</v>
      </c>
      <c r="H292" s="18">
        <v>0</v>
      </c>
      <c r="I292" s="19"/>
      <c r="J292" s="20"/>
      <c r="K292" s="20"/>
      <c r="L292" s="20" t="s">
        <v>542</v>
      </c>
      <c r="M292" s="20"/>
      <c r="N292" s="62"/>
      <c r="O292" s="20"/>
      <c r="P292" s="21"/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/>
      <c r="X292" s="13"/>
      <c r="Y292" s="13"/>
      <c r="Z292" s="13"/>
      <c r="AA292" s="13"/>
      <c r="AB292" s="13"/>
    </row>
    <row r="293" spans="1:28" x14ac:dyDescent="0.25">
      <c r="A293" s="22" t="s">
        <v>543</v>
      </c>
      <c r="B293" s="22">
        <v>2</v>
      </c>
      <c r="C293" s="22">
        <v>6</v>
      </c>
      <c r="D293" s="22">
        <v>1</v>
      </c>
      <c r="E293" s="22">
        <v>8</v>
      </c>
      <c r="F293" s="22">
        <v>1</v>
      </c>
      <c r="G293" s="22">
        <v>0</v>
      </c>
      <c r="H293" s="22">
        <v>0</v>
      </c>
      <c r="I293" s="23"/>
      <c r="J293" s="24"/>
      <c r="K293" s="24"/>
      <c r="L293" s="24"/>
      <c r="M293" s="24" t="s">
        <v>544</v>
      </c>
      <c r="N293" s="47"/>
      <c r="O293" s="24"/>
      <c r="P293" s="25"/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/>
      <c r="X293" s="26"/>
      <c r="Y293" s="26"/>
      <c r="Z293" s="26"/>
      <c r="AA293" s="26"/>
      <c r="AB293" s="26"/>
    </row>
    <row r="294" spans="1:28" x14ac:dyDescent="0.25">
      <c r="A294" s="22" t="s">
        <v>545</v>
      </c>
      <c r="B294" s="22">
        <v>2</v>
      </c>
      <c r="C294" s="22">
        <v>6</v>
      </c>
      <c r="D294" s="22">
        <v>1</v>
      </c>
      <c r="E294" s="22">
        <v>8</v>
      </c>
      <c r="F294" s="22">
        <v>2</v>
      </c>
      <c r="G294" s="22">
        <v>0</v>
      </c>
      <c r="H294" s="22">
        <v>0</v>
      </c>
      <c r="I294" s="23"/>
      <c r="J294" s="24"/>
      <c r="K294" s="24"/>
      <c r="L294" s="24"/>
      <c r="M294" s="24" t="s">
        <v>546</v>
      </c>
      <c r="N294" s="47"/>
      <c r="O294" s="24"/>
      <c r="P294" s="25"/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/>
      <c r="X294" s="26"/>
      <c r="Y294" s="26"/>
      <c r="Z294" s="26"/>
      <c r="AA294" s="26"/>
      <c r="AB294" s="26"/>
    </row>
    <row r="295" spans="1:28" x14ac:dyDescent="0.25">
      <c r="A295" s="18" t="s">
        <v>547</v>
      </c>
      <c r="B295" s="18">
        <v>2</v>
      </c>
      <c r="C295" s="18">
        <v>6</v>
      </c>
      <c r="D295" s="18">
        <v>1</v>
      </c>
      <c r="E295" s="18">
        <v>9</v>
      </c>
      <c r="F295" s="18">
        <v>0</v>
      </c>
      <c r="G295" s="18">
        <v>0</v>
      </c>
      <c r="H295" s="18">
        <v>0</v>
      </c>
      <c r="I295" s="19"/>
      <c r="J295" s="20"/>
      <c r="K295" s="20"/>
      <c r="L295" s="20" t="s">
        <v>548</v>
      </c>
      <c r="M295" s="20"/>
      <c r="N295" s="62"/>
      <c r="O295" s="20"/>
      <c r="P295" s="21"/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/>
      <c r="X295" s="13"/>
      <c r="Y295" s="13"/>
      <c r="Z295" s="13"/>
      <c r="AA295" s="13"/>
      <c r="AB295" s="13"/>
    </row>
    <row r="296" spans="1:28" x14ac:dyDescent="0.25">
      <c r="A296" s="22" t="s">
        <v>549</v>
      </c>
      <c r="B296" s="22">
        <v>2</v>
      </c>
      <c r="C296" s="22">
        <v>6</v>
      </c>
      <c r="D296" s="22">
        <v>1</v>
      </c>
      <c r="E296" s="22">
        <v>9</v>
      </c>
      <c r="F296" s="22">
        <v>1</v>
      </c>
      <c r="G296" s="22">
        <v>0</v>
      </c>
      <c r="H296" s="22">
        <v>0</v>
      </c>
      <c r="I296" s="23"/>
      <c r="J296" s="24"/>
      <c r="K296" s="24"/>
      <c r="L296" s="24"/>
      <c r="M296" s="24" t="s">
        <v>544</v>
      </c>
      <c r="N296" s="47"/>
      <c r="O296" s="24"/>
      <c r="P296" s="25"/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/>
      <c r="X296" s="26"/>
      <c r="Y296" s="26"/>
      <c r="Z296" s="26"/>
      <c r="AA296" s="26"/>
      <c r="AB296" s="26"/>
    </row>
    <row r="297" spans="1:28" x14ac:dyDescent="0.25">
      <c r="A297" s="22" t="s">
        <v>550</v>
      </c>
      <c r="B297" s="22">
        <v>2</v>
      </c>
      <c r="C297" s="22">
        <v>6</v>
      </c>
      <c r="D297" s="22">
        <v>1</v>
      </c>
      <c r="E297" s="22">
        <v>9</v>
      </c>
      <c r="F297" s="22">
        <v>2</v>
      </c>
      <c r="G297" s="22">
        <v>0</v>
      </c>
      <c r="H297" s="22">
        <v>0</v>
      </c>
      <c r="I297" s="23"/>
      <c r="J297" s="24"/>
      <c r="K297" s="24"/>
      <c r="L297" s="24"/>
      <c r="M297" s="24" t="s">
        <v>546</v>
      </c>
      <c r="N297" s="47"/>
      <c r="O297" s="24"/>
      <c r="P297" s="25"/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/>
      <c r="X297" s="26"/>
      <c r="Y297" s="26"/>
      <c r="Z297" s="26"/>
      <c r="AA297" s="26"/>
      <c r="AB297" s="26"/>
    </row>
    <row r="298" spans="1:28" x14ac:dyDescent="0.25">
      <c r="A298" s="22" t="s">
        <v>551</v>
      </c>
      <c r="B298" s="22">
        <v>2</v>
      </c>
      <c r="C298" s="22">
        <v>6</v>
      </c>
      <c r="D298" s="22">
        <v>1</v>
      </c>
      <c r="E298" s="22">
        <v>50</v>
      </c>
      <c r="F298" s="22">
        <v>0</v>
      </c>
      <c r="G298" s="22">
        <v>0</v>
      </c>
      <c r="H298" s="22">
        <v>0</v>
      </c>
      <c r="I298" s="23"/>
      <c r="J298" s="24"/>
      <c r="K298" s="24"/>
      <c r="L298" s="24" t="s">
        <v>552</v>
      </c>
      <c r="M298" s="24"/>
      <c r="N298" s="47"/>
      <c r="O298" s="24"/>
      <c r="P298" s="25"/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/>
      <c r="X298" s="26"/>
      <c r="Y298" s="26"/>
      <c r="Z298" s="26"/>
      <c r="AA298" s="26"/>
      <c r="AB298" s="26"/>
    </row>
    <row r="299" spans="1:28" x14ac:dyDescent="0.25">
      <c r="A299" s="18" t="s">
        <v>553</v>
      </c>
      <c r="B299" s="18">
        <v>2</v>
      </c>
      <c r="C299" s="18">
        <v>6</v>
      </c>
      <c r="D299" s="18">
        <v>2</v>
      </c>
      <c r="E299" s="18">
        <v>0</v>
      </c>
      <c r="F299" s="18">
        <v>0</v>
      </c>
      <c r="G299" s="18">
        <v>0</v>
      </c>
      <c r="H299" s="18">
        <v>0</v>
      </c>
      <c r="I299" s="19"/>
      <c r="J299" s="20"/>
      <c r="K299" s="20" t="s">
        <v>554</v>
      </c>
      <c r="L299" s="20"/>
      <c r="M299" s="20"/>
      <c r="N299" s="62"/>
      <c r="O299" s="20"/>
      <c r="P299" s="21"/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/>
      <c r="X299" s="13"/>
      <c r="Y299" s="13"/>
      <c r="Z299" s="13"/>
      <c r="AA299" s="13"/>
      <c r="AB299" s="13"/>
    </row>
    <row r="300" spans="1:28" x14ac:dyDescent="0.25">
      <c r="A300" s="18" t="s">
        <v>555</v>
      </c>
      <c r="B300" s="18">
        <v>2</v>
      </c>
      <c r="C300" s="18">
        <v>6</v>
      </c>
      <c r="D300" s="18">
        <v>2</v>
      </c>
      <c r="E300" s="18">
        <v>2</v>
      </c>
      <c r="F300" s="18">
        <v>0</v>
      </c>
      <c r="G300" s="18">
        <v>0</v>
      </c>
      <c r="H300" s="18">
        <v>0</v>
      </c>
      <c r="I300" s="19"/>
      <c r="J300" s="20"/>
      <c r="K300" s="20"/>
      <c r="L300" s="20" t="s">
        <v>556</v>
      </c>
      <c r="M300" s="20"/>
      <c r="N300" s="62"/>
      <c r="O300" s="20"/>
      <c r="P300" s="21"/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/>
      <c r="X300" s="13"/>
      <c r="Y300" s="13"/>
      <c r="Z300" s="13"/>
      <c r="AA300" s="13"/>
      <c r="AB300" s="13"/>
    </row>
    <row r="301" spans="1:28" x14ac:dyDescent="0.25">
      <c r="A301" s="22" t="s">
        <v>557</v>
      </c>
      <c r="B301" s="22">
        <v>2</v>
      </c>
      <c r="C301" s="22">
        <v>6</v>
      </c>
      <c r="D301" s="22">
        <v>2</v>
      </c>
      <c r="E301" s="22">
        <v>2</v>
      </c>
      <c r="F301" s="22">
        <v>1</v>
      </c>
      <c r="G301" s="22">
        <v>0</v>
      </c>
      <c r="H301" s="22">
        <v>0</v>
      </c>
      <c r="I301" s="23"/>
      <c r="J301" s="24"/>
      <c r="K301" s="24"/>
      <c r="L301" s="24"/>
      <c r="M301" s="24" t="s">
        <v>192</v>
      </c>
      <c r="N301" s="47"/>
      <c r="O301" s="24"/>
      <c r="P301" s="25"/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/>
      <c r="X301" s="26"/>
      <c r="Y301" s="26"/>
      <c r="Z301" s="26"/>
      <c r="AA301" s="26"/>
      <c r="AB301" s="26"/>
    </row>
    <row r="302" spans="1:28" x14ac:dyDescent="0.25">
      <c r="A302" s="22" t="s">
        <v>558</v>
      </c>
      <c r="B302" s="22">
        <v>2</v>
      </c>
      <c r="C302" s="22">
        <v>6</v>
      </c>
      <c r="D302" s="22">
        <v>2</v>
      </c>
      <c r="E302" s="22">
        <v>2</v>
      </c>
      <c r="F302" s="22">
        <v>2</v>
      </c>
      <c r="G302" s="22">
        <v>0</v>
      </c>
      <c r="H302" s="22">
        <v>0</v>
      </c>
      <c r="I302" s="23"/>
      <c r="J302" s="24"/>
      <c r="K302" s="24"/>
      <c r="L302" s="24"/>
      <c r="M302" s="24" t="s">
        <v>194</v>
      </c>
      <c r="N302" s="47"/>
      <c r="O302" s="24"/>
      <c r="P302" s="25"/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/>
      <c r="X302" s="26"/>
      <c r="Y302" s="26"/>
      <c r="Z302" s="26"/>
      <c r="AA302" s="26"/>
      <c r="AB302" s="26"/>
    </row>
    <row r="303" spans="1:28" x14ac:dyDescent="0.25">
      <c r="A303" s="18" t="s">
        <v>559</v>
      </c>
      <c r="B303" s="18">
        <v>2</v>
      </c>
      <c r="C303" s="18">
        <v>6</v>
      </c>
      <c r="D303" s="18">
        <v>2</v>
      </c>
      <c r="E303" s="18">
        <v>3</v>
      </c>
      <c r="F303" s="18">
        <v>0</v>
      </c>
      <c r="G303" s="18">
        <v>0</v>
      </c>
      <c r="H303" s="18">
        <v>0</v>
      </c>
      <c r="I303" s="19"/>
      <c r="J303" s="20"/>
      <c r="K303" s="20"/>
      <c r="L303" s="20" t="s">
        <v>560</v>
      </c>
      <c r="M303" s="20"/>
      <c r="N303" s="62"/>
      <c r="O303" s="20"/>
      <c r="P303" s="21"/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/>
      <c r="X303" s="13"/>
      <c r="Y303" s="13"/>
      <c r="Z303" s="13"/>
      <c r="AA303" s="13"/>
      <c r="AB303" s="13"/>
    </row>
    <row r="304" spans="1:28" x14ac:dyDescent="0.25">
      <c r="A304" s="22" t="s">
        <v>561</v>
      </c>
      <c r="B304" s="22">
        <v>2</v>
      </c>
      <c r="C304" s="22">
        <v>6</v>
      </c>
      <c r="D304" s="22">
        <v>2</v>
      </c>
      <c r="E304" s="22">
        <v>3</v>
      </c>
      <c r="F304" s="22">
        <v>1</v>
      </c>
      <c r="G304" s="22">
        <v>0</v>
      </c>
      <c r="H304" s="22">
        <v>0</v>
      </c>
      <c r="I304" s="23"/>
      <c r="J304" s="24"/>
      <c r="K304" s="24"/>
      <c r="L304" s="24"/>
      <c r="M304" s="24" t="s">
        <v>192</v>
      </c>
      <c r="N304" s="47"/>
      <c r="O304" s="24"/>
      <c r="P304" s="25"/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/>
      <c r="X304" s="26"/>
      <c r="Y304" s="26"/>
      <c r="Z304" s="26"/>
      <c r="AA304" s="26"/>
      <c r="AB304" s="26"/>
    </row>
    <row r="305" spans="1:28" x14ac:dyDescent="0.25">
      <c r="A305" s="22" t="s">
        <v>562</v>
      </c>
      <c r="B305" s="22">
        <v>2</v>
      </c>
      <c r="C305" s="22">
        <v>6</v>
      </c>
      <c r="D305" s="22">
        <v>2</v>
      </c>
      <c r="E305" s="22">
        <v>3</v>
      </c>
      <c r="F305" s="22">
        <v>2</v>
      </c>
      <c r="G305" s="22">
        <v>0</v>
      </c>
      <c r="H305" s="22">
        <v>0</v>
      </c>
      <c r="I305" s="23"/>
      <c r="J305" s="24"/>
      <c r="K305" s="24"/>
      <c r="L305" s="24"/>
      <c r="M305" s="24" t="s">
        <v>194</v>
      </c>
      <c r="N305" s="47"/>
      <c r="O305" s="24"/>
      <c r="P305" s="25"/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/>
      <c r="X305" s="26"/>
      <c r="Y305" s="26"/>
      <c r="Z305" s="26"/>
      <c r="AA305" s="26"/>
      <c r="AB305" s="26"/>
    </row>
    <row r="306" spans="1:28" x14ac:dyDescent="0.25">
      <c r="A306" s="14" t="s">
        <v>563</v>
      </c>
      <c r="B306" s="14">
        <v>2</v>
      </c>
      <c r="C306" s="14">
        <v>5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9"/>
      <c r="J306" s="16" t="s">
        <v>564</v>
      </c>
      <c r="K306" s="20"/>
      <c r="L306" s="20"/>
      <c r="M306" s="20"/>
      <c r="N306" s="20"/>
      <c r="O306" s="20"/>
      <c r="P306" s="21"/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/>
      <c r="X306" s="12"/>
      <c r="Y306" s="12"/>
      <c r="Z306" s="12"/>
      <c r="AA306" s="12"/>
      <c r="AB306" s="12"/>
    </row>
    <row r="307" spans="1:28" x14ac:dyDescent="0.25">
      <c r="A307" s="18" t="s">
        <v>565</v>
      </c>
      <c r="B307" s="18">
        <v>2</v>
      </c>
      <c r="C307" s="18">
        <v>5</v>
      </c>
      <c r="D307" s="18">
        <v>1</v>
      </c>
      <c r="E307" s="18">
        <v>0</v>
      </c>
      <c r="F307" s="18">
        <v>0</v>
      </c>
      <c r="G307" s="18">
        <v>0</v>
      </c>
      <c r="H307" s="18">
        <v>0</v>
      </c>
      <c r="I307" s="19"/>
      <c r="J307" s="20"/>
      <c r="K307" s="20" t="s">
        <v>566</v>
      </c>
      <c r="L307" s="20"/>
      <c r="M307" s="20"/>
      <c r="N307" s="27"/>
      <c r="O307" s="20"/>
      <c r="P307" s="21"/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/>
      <c r="X307" s="13"/>
      <c r="Y307" s="13"/>
      <c r="Z307" s="13"/>
      <c r="AA307" s="13"/>
      <c r="AB307" s="13"/>
    </row>
    <row r="308" spans="1:28" x14ac:dyDescent="0.25">
      <c r="A308" s="22" t="s">
        <v>567</v>
      </c>
      <c r="B308" s="22">
        <v>2</v>
      </c>
      <c r="C308" s="22">
        <v>5</v>
      </c>
      <c r="D308" s="22">
        <v>1</v>
      </c>
      <c r="E308" s="22">
        <v>1</v>
      </c>
      <c r="F308" s="22">
        <v>0</v>
      </c>
      <c r="G308" s="22">
        <v>0</v>
      </c>
      <c r="H308" s="22">
        <v>0</v>
      </c>
      <c r="I308" s="23"/>
      <c r="J308" s="24"/>
      <c r="K308" s="24"/>
      <c r="L308" s="24" t="s">
        <v>568</v>
      </c>
      <c r="M308" s="24"/>
      <c r="N308" s="24"/>
      <c r="O308" s="24"/>
      <c r="P308" s="25"/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/>
      <c r="X308" s="26"/>
      <c r="Y308" s="26"/>
      <c r="Z308" s="26"/>
      <c r="AA308" s="26"/>
      <c r="AB308" s="26"/>
    </row>
    <row r="309" spans="1:28" x14ac:dyDescent="0.25">
      <c r="A309" s="22" t="s">
        <v>569</v>
      </c>
      <c r="B309" s="22">
        <v>2</v>
      </c>
      <c r="C309" s="22">
        <v>5</v>
      </c>
      <c r="D309" s="22">
        <v>1</v>
      </c>
      <c r="E309" s="22">
        <v>2</v>
      </c>
      <c r="F309" s="22">
        <v>0</v>
      </c>
      <c r="G309" s="22">
        <v>0</v>
      </c>
      <c r="H309" s="22">
        <v>0</v>
      </c>
      <c r="I309" s="23"/>
      <c r="J309" s="24"/>
      <c r="K309" s="24"/>
      <c r="L309" s="24" t="s">
        <v>570</v>
      </c>
      <c r="M309" s="24"/>
      <c r="N309" s="33"/>
      <c r="O309" s="24"/>
      <c r="P309" s="25"/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/>
      <c r="X309" s="26"/>
      <c r="Y309" s="26"/>
      <c r="Z309" s="26"/>
      <c r="AA309" s="26"/>
      <c r="AB309" s="26"/>
    </row>
    <row r="310" spans="1:28" x14ac:dyDescent="0.25">
      <c r="A310" s="14" t="s">
        <v>571</v>
      </c>
      <c r="B310" s="14">
        <v>3</v>
      </c>
      <c r="C310" s="14">
        <v>0</v>
      </c>
      <c r="D310" s="14">
        <v>0</v>
      </c>
      <c r="E310" s="14">
        <v>0</v>
      </c>
      <c r="F310" s="14">
        <v>0</v>
      </c>
      <c r="G310" s="14">
        <v>0</v>
      </c>
      <c r="H310" s="14">
        <v>0</v>
      </c>
      <c r="I310" s="15" t="s">
        <v>572</v>
      </c>
      <c r="J310" s="20"/>
      <c r="K310" s="20"/>
      <c r="L310" s="20"/>
      <c r="M310" s="20"/>
      <c r="N310" s="20"/>
      <c r="O310" s="20"/>
      <c r="P310" s="21"/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/>
      <c r="X310" s="12"/>
      <c r="Y310" s="12"/>
      <c r="Z310" s="12"/>
      <c r="AA310" s="12"/>
      <c r="AB310" s="12"/>
    </row>
    <row r="311" spans="1:28" x14ac:dyDescent="0.25">
      <c r="A311" s="14" t="s">
        <v>573</v>
      </c>
      <c r="B311" s="14">
        <v>3</v>
      </c>
      <c r="C311" s="14">
        <v>1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9"/>
      <c r="J311" s="16" t="s">
        <v>574</v>
      </c>
      <c r="K311" s="20"/>
      <c r="L311" s="20"/>
      <c r="M311" s="20"/>
      <c r="N311" s="20"/>
      <c r="O311" s="20"/>
      <c r="P311" s="21"/>
      <c r="Q311" s="12">
        <f>+Q312+Q315</f>
        <v>1598944489.8299999</v>
      </c>
      <c r="R311" s="12">
        <v>1549595640.6500001</v>
      </c>
      <c r="S311" s="12">
        <v>1517318771.0200002</v>
      </c>
      <c r="T311" s="12">
        <v>1533029527.74</v>
      </c>
      <c r="U311" s="12">
        <v>1484830714.8100002</v>
      </c>
      <c r="V311" s="12">
        <v>1587180997.96</v>
      </c>
      <c r="W311" s="12"/>
      <c r="X311" s="12"/>
      <c r="Y311" s="12"/>
      <c r="Z311" s="12"/>
      <c r="AA311" s="12"/>
      <c r="AB311" s="12"/>
    </row>
    <row r="312" spans="1:28" x14ac:dyDescent="0.25">
      <c r="A312" s="18" t="s">
        <v>575</v>
      </c>
      <c r="B312" s="18">
        <v>3</v>
      </c>
      <c r="C312" s="18">
        <v>1</v>
      </c>
      <c r="D312" s="18">
        <v>1</v>
      </c>
      <c r="E312" s="18">
        <v>0</v>
      </c>
      <c r="F312" s="18">
        <v>0</v>
      </c>
      <c r="G312" s="18">
        <v>0</v>
      </c>
      <c r="H312" s="18">
        <v>0</v>
      </c>
      <c r="I312" s="19"/>
      <c r="J312" s="20"/>
      <c r="K312" s="20" t="s">
        <v>576</v>
      </c>
      <c r="L312" s="20"/>
      <c r="M312" s="20"/>
      <c r="N312" s="20"/>
      <c r="O312" s="20"/>
      <c r="P312" s="21"/>
      <c r="Q312" s="13">
        <f>+Q313+Q314</f>
        <v>1598944489.8299999</v>
      </c>
      <c r="R312" s="13">
        <v>1549595640.6500001</v>
      </c>
      <c r="S312" s="13">
        <v>1517318771.0200002</v>
      </c>
      <c r="T312" s="13">
        <v>1533029527.74</v>
      </c>
      <c r="U312" s="13">
        <v>1484830714.8100002</v>
      </c>
      <c r="V312" s="13">
        <v>1587180997.96</v>
      </c>
      <c r="W312" s="13"/>
      <c r="X312" s="13"/>
      <c r="Y312" s="13"/>
      <c r="Z312" s="13"/>
      <c r="AA312" s="13"/>
      <c r="AB312" s="13"/>
    </row>
    <row r="313" spans="1:28" x14ac:dyDescent="0.25">
      <c r="A313" s="22" t="s">
        <v>577</v>
      </c>
      <c r="B313" s="22">
        <v>3</v>
      </c>
      <c r="C313" s="22">
        <v>1</v>
      </c>
      <c r="D313" s="22">
        <v>1</v>
      </c>
      <c r="E313" s="22">
        <v>1</v>
      </c>
      <c r="F313" s="22">
        <v>0</v>
      </c>
      <c r="G313" s="22">
        <v>0</v>
      </c>
      <c r="H313" s="22">
        <v>0</v>
      </c>
      <c r="I313" s="23"/>
      <c r="J313" s="24"/>
      <c r="K313" s="24"/>
      <c r="L313" s="24" t="s">
        <v>578</v>
      </c>
      <c r="M313" s="24"/>
      <c r="N313" s="24"/>
      <c r="O313" s="24"/>
      <c r="P313" s="25"/>
      <c r="Q313" s="180">
        <v>1598944489.8299999</v>
      </c>
      <c r="R313" s="26">
        <v>1549595640.6500001</v>
      </c>
      <c r="S313" s="26">
        <v>1517318771.0200002</v>
      </c>
      <c r="T313" s="26">
        <v>1533029527.74</v>
      </c>
      <c r="U313" s="26">
        <v>1484830714.8100002</v>
      </c>
      <c r="V313" s="26">
        <v>1587180997.96</v>
      </c>
      <c r="W313" s="26"/>
      <c r="X313" s="26"/>
      <c r="Y313" s="26"/>
      <c r="Z313" s="26"/>
      <c r="AA313" s="26"/>
      <c r="AB313" s="26"/>
    </row>
    <row r="314" spans="1:28" x14ac:dyDescent="0.25">
      <c r="A314" s="22" t="s">
        <v>579</v>
      </c>
      <c r="B314" s="22">
        <v>3</v>
      </c>
      <c r="C314" s="22">
        <v>1</v>
      </c>
      <c r="D314" s="22">
        <v>1</v>
      </c>
      <c r="E314" s="22">
        <v>2</v>
      </c>
      <c r="F314" s="22">
        <v>0</v>
      </c>
      <c r="G314" s="22">
        <v>0</v>
      </c>
      <c r="H314" s="22">
        <v>0</v>
      </c>
      <c r="I314" s="23"/>
      <c r="J314" s="24"/>
      <c r="K314" s="24"/>
      <c r="L314" s="24" t="s">
        <v>580</v>
      </c>
      <c r="M314" s="24"/>
      <c r="N314" s="24"/>
      <c r="O314" s="24"/>
      <c r="P314" s="25"/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/>
      <c r="X314" s="26"/>
      <c r="Y314" s="26"/>
      <c r="Z314" s="26"/>
      <c r="AA314" s="26"/>
      <c r="AB314" s="26"/>
    </row>
    <row r="315" spans="1:28" x14ac:dyDescent="0.25">
      <c r="A315" s="22" t="s">
        <v>581</v>
      </c>
      <c r="B315" s="22">
        <v>3</v>
      </c>
      <c r="C315" s="22">
        <v>1</v>
      </c>
      <c r="D315" s="22">
        <v>2</v>
      </c>
      <c r="E315" s="22">
        <v>0</v>
      </c>
      <c r="F315" s="22">
        <v>0</v>
      </c>
      <c r="G315" s="22">
        <v>0</v>
      </c>
      <c r="H315" s="22">
        <v>0</v>
      </c>
      <c r="I315" s="23"/>
      <c r="J315" s="24"/>
      <c r="K315" s="24" t="s">
        <v>582</v>
      </c>
      <c r="L315" s="24"/>
      <c r="M315" s="24"/>
      <c r="N315" s="24"/>
      <c r="O315" s="24"/>
      <c r="P315" s="25"/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/>
      <c r="X315" s="26"/>
      <c r="Y315" s="26"/>
      <c r="Z315" s="26"/>
      <c r="AA315" s="26"/>
      <c r="AB315" s="26"/>
    </row>
    <row r="316" spans="1:28" x14ac:dyDescent="0.25">
      <c r="A316" s="14" t="s">
        <v>583</v>
      </c>
      <c r="B316" s="14">
        <v>3</v>
      </c>
      <c r="C316" s="14">
        <v>2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9"/>
      <c r="J316" s="16" t="s">
        <v>584</v>
      </c>
      <c r="K316" s="20"/>
      <c r="L316" s="20"/>
      <c r="M316" s="20"/>
      <c r="N316" s="20"/>
      <c r="O316" s="20"/>
      <c r="P316" s="21"/>
      <c r="Q316" s="12">
        <f>Q317+Q320</f>
        <v>1549595640.6500001</v>
      </c>
      <c r="R316" s="12">
        <v>1517318771.0200002</v>
      </c>
      <c r="S316" s="12">
        <v>1533029527.74</v>
      </c>
      <c r="T316" s="12">
        <v>1484830714.8100002</v>
      </c>
      <c r="U316" s="12">
        <v>1587180997.96</v>
      </c>
      <c r="V316" s="12">
        <v>1711644871.6300001</v>
      </c>
      <c r="W316" s="12"/>
      <c r="X316" s="12"/>
      <c r="Y316" s="12"/>
      <c r="Z316" s="12"/>
      <c r="AA316" s="12"/>
      <c r="AB316" s="12"/>
    </row>
    <row r="317" spans="1:28" x14ac:dyDescent="0.25">
      <c r="A317" s="18" t="s">
        <v>585</v>
      </c>
      <c r="B317" s="18">
        <v>3</v>
      </c>
      <c r="C317" s="18">
        <v>2</v>
      </c>
      <c r="D317" s="18">
        <v>1</v>
      </c>
      <c r="E317" s="18">
        <v>0</v>
      </c>
      <c r="F317" s="18">
        <v>0</v>
      </c>
      <c r="G317" s="18">
        <v>0</v>
      </c>
      <c r="H317" s="18">
        <v>0</v>
      </c>
      <c r="I317" s="19"/>
      <c r="J317" s="20"/>
      <c r="K317" s="20" t="s">
        <v>576</v>
      </c>
      <c r="L317" s="20"/>
      <c r="M317" s="20"/>
      <c r="N317" s="20"/>
      <c r="O317" s="20"/>
      <c r="P317" s="21"/>
      <c r="Q317" s="13">
        <f>Q318+Q319</f>
        <v>1549595640.6500001</v>
      </c>
      <c r="R317" s="13">
        <v>1517318771.0200002</v>
      </c>
      <c r="S317" s="13">
        <v>1533029527.74</v>
      </c>
      <c r="T317" s="13">
        <v>1484830714.8100002</v>
      </c>
      <c r="U317" s="13">
        <v>1587180997.96</v>
      </c>
      <c r="V317" s="13">
        <v>1711644871.6300001</v>
      </c>
      <c r="W317" s="13"/>
      <c r="X317" s="13"/>
      <c r="Y317" s="13"/>
      <c r="Z317" s="13"/>
      <c r="AA317" s="13"/>
      <c r="AB317" s="13"/>
    </row>
    <row r="318" spans="1:28" x14ac:dyDescent="0.25">
      <c r="A318" s="22" t="s">
        <v>586</v>
      </c>
      <c r="B318" s="22">
        <v>3</v>
      </c>
      <c r="C318" s="22">
        <v>2</v>
      </c>
      <c r="D318" s="22">
        <v>1</v>
      </c>
      <c r="E318" s="22">
        <v>1</v>
      </c>
      <c r="F318" s="22">
        <v>0</v>
      </c>
      <c r="G318" s="22">
        <v>0</v>
      </c>
      <c r="H318" s="22">
        <v>0</v>
      </c>
      <c r="I318" s="23"/>
      <c r="J318" s="24"/>
      <c r="K318" s="24"/>
      <c r="L318" s="24" t="s">
        <v>578</v>
      </c>
      <c r="M318" s="24"/>
      <c r="N318" s="24"/>
      <c r="O318" s="24"/>
      <c r="P318" s="25"/>
      <c r="Q318" s="180">
        <v>1549595640.6500001</v>
      </c>
      <c r="R318" s="26">
        <v>1517318771.0200002</v>
      </c>
      <c r="S318" s="26">
        <v>1533029527.74</v>
      </c>
      <c r="T318" s="26">
        <v>1484830714.8100002</v>
      </c>
      <c r="U318" s="26">
        <v>1587180997.96</v>
      </c>
      <c r="V318" s="26">
        <v>1711644871.6300001</v>
      </c>
      <c r="W318" s="26"/>
      <c r="X318" s="26"/>
      <c r="Y318" s="26"/>
      <c r="Z318" s="26"/>
      <c r="AA318" s="26"/>
      <c r="AB318" s="26"/>
    </row>
    <row r="319" spans="1:28" x14ac:dyDescent="0.25">
      <c r="A319" s="22" t="s">
        <v>587</v>
      </c>
      <c r="B319" s="22">
        <v>3</v>
      </c>
      <c r="C319" s="22">
        <v>2</v>
      </c>
      <c r="D319" s="22">
        <v>1</v>
      </c>
      <c r="E319" s="22">
        <v>2</v>
      </c>
      <c r="F319" s="22">
        <v>0</v>
      </c>
      <c r="G319" s="22">
        <v>0</v>
      </c>
      <c r="H319" s="22">
        <v>0</v>
      </c>
      <c r="I319" s="23"/>
      <c r="J319" s="24"/>
      <c r="K319" s="24"/>
      <c r="L319" s="24" t="s">
        <v>580</v>
      </c>
      <c r="M319" s="24"/>
      <c r="N319" s="24"/>
      <c r="O319" s="24"/>
      <c r="P319" s="25"/>
      <c r="Q319" s="26">
        <v>0</v>
      </c>
      <c r="R319" s="26">
        <v>0</v>
      </c>
      <c r="S319" s="26">
        <v>0</v>
      </c>
      <c r="T319" s="26">
        <v>0</v>
      </c>
      <c r="U319" s="26">
        <v>0</v>
      </c>
      <c r="V319" s="26">
        <v>0</v>
      </c>
      <c r="W319" s="26"/>
      <c r="X319" s="26"/>
      <c r="Y319" s="26"/>
      <c r="Z319" s="26"/>
      <c r="AA319" s="26"/>
      <c r="AB319" s="26"/>
    </row>
    <row r="320" spans="1:28" x14ac:dyDescent="0.25">
      <c r="A320" s="22" t="s">
        <v>588</v>
      </c>
      <c r="B320" s="22">
        <v>3</v>
      </c>
      <c r="C320" s="22">
        <v>2</v>
      </c>
      <c r="D320" s="22">
        <v>2</v>
      </c>
      <c r="E320" s="22">
        <v>0</v>
      </c>
      <c r="F320" s="22">
        <v>0</v>
      </c>
      <c r="G320" s="22">
        <v>0</v>
      </c>
      <c r="H320" s="22">
        <v>0</v>
      </c>
      <c r="I320" s="23"/>
      <c r="J320" s="24"/>
      <c r="K320" s="24" t="s">
        <v>582</v>
      </c>
      <c r="L320" s="24"/>
      <c r="M320" s="24"/>
      <c r="N320" s="24"/>
      <c r="O320" s="24"/>
      <c r="P320" s="25"/>
      <c r="Q320" s="26">
        <v>0</v>
      </c>
      <c r="R320" s="26">
        <v>0</v>
      </c>
      <c r="S320" s="26">
        <v>0</v>
      </c>
      <c r="T320" s="26">
        <v>0</v>
      </c>
      <c r="U320" s="26">
        <v>0</v>
      </c>
      <c r="V320" s="26">
        <v>0</v>
      </c>
      <c r="W320" s="26"/>
      <c r="X320" s="26"/>
      <c r="Y320" s="26"/>
      <c r="Z320" s="26"/>
      <c r="AA320" s="26"/>
      <c r="AB320" s="26"/>
    </row>
    <row r="321" spans="1:28" x14ac:dyDescent="0.25">
      <c r="A321" s="14" t="s">
        <v>589</v>
      </c>
      <c r="B321" s="14">
        <v>4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5" t="s">
        <v>590</v>
      </c>
      <c r="J321" s="20"/>
      <c r="K321" s="20"/>
      <c r="L321" s="20"/>
      <c r="M321" s="20"/>
      <c r="N321" s="20"/>
      <c r="O321" s="20"/>
      <c r="P321" s="21"/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/>
      <c r="X321" s="12"/>
      <c r="Y321" s="12"/>
      <c r="Z321" s="12"/>
      <c r="AA321" s="12"/>
      <c r="AB321" s="12"/>
    </row>
    <row r="322" spans="1:28" x14ac:dyDescent="0.25">
      <c r="A322" s="14" t="s">
        <v>591</v>
      </c>
      <c r="B322" s="14">
        <v>4</v>
      </c>
      <c r="C322" s="14">
        <v>1</v>
      </c>
      <c r="D322" s="14">
        <v>1</v>
      </c>
      <c r="E322" s="14">
        <v>0</v>
      </c>
      <c r="F322" s="14">
        <v>0</v>
      </c>
      <c r="G322" s="14">
        <v>0</v>
      </c>
      <c r="H322" s="14">
        <v>0</v>
      </c>
      <c r="I322" s="19"/>
      <c r="J322" s="16" t="s">
        <v>592</v>
      </c>
      <c r="K322" s="27"/>
      <c r="L322" s="20"/>
      <c r="M322" s="20"/>
      <c r="N322" s="20"/>
      <c r="O322" s="20"/>
      <c r="P322" s="21"/>
      <c r="Q322" s="12">
        <f t="shared" ref="Q322" si="0">+Q323+Q324</f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/>
      <c r="X322" s="12"/>
      <c r="Y322" s="12"/>
      <c r="Z322" s="12"/>
      <c r="AA322" s="12"/>
      <c r="AB322" s="12"/>
    </row>
    <row r="323" spans="1:28" x14ac:dyDescent="0.25">
      <c r="A323" s="22" t="s">
        <v>593</v>
      </c>
      <c r="B323" s="22">
        <v>4</v>
      </c>
      <c r="C323" s="22">
        <v>1</v>
      </c>
      <c r="D323" s="22">
        <v>1</v>
      </c>
      <c r="E323" s="22">
        <v>6</v>
      </c>
      <c r="F323" s="22">
        <v>0</v>
      </c>
      <c r="G323" s="22">
        <v>0</v>
      </c>
      <c r="H323" s="22">
        <v>0</v>
      </c>
      <c r="I323" s="23"/>
      <c r="J323" s="24"/>
      <c r="K323" s="24" t="s">
        <v>594</v>
      </c>
      <c r="L323" s="24"/>
      <c r="M323" s="24"/>
      <c r="N323" s="24"/>
      <c r="O323" s="24"/>
      <c r="P323" s="25"/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/>
      <c r="X323" s="26"/>
      <c r="Y323" s="26"/>
      <c r="Z323" s="26"/>
      <c r="AA323" s="26"/>
      <c r="AB323" s="26"/>
    </row>
    <row r="324" spans="1:28" x14ac:dyDescent="0.25">
      <c r="A324" s="22" t="s">
        <v>595</v>
      </c>
      <c r="B324" s="22">
        <v>4</v>
      </c>
      <c r="C324" s="22">
        <v>1</v>
      </c>
      <c r="D324" s="22">
        <v>50</v>
      </c>
      <c r="E324" s="22">
        <v>0</v>
      </c>
      <c r="F324" s="22">
        <v>0</v>
      </c>
      <c r="G324" s="22">
        <v>0</v>
      </c>
      <c r="H324" s="22">
        <v>0</v>
      </c>
      <c r="I324" s="23"/>
      <c r="J324" s="24"/>
      <c r="K324" s="24" t="s">
        <v>129</v>
      </c>
      <c r="L324" s="24"/>
      <c r="M324" s="24"/>
      <c r="N324" s="24"/>
      <c r="O324" s="24"/>
      <c r="P324" s="25"/>
      <c r="Q324" s="26">
        <v>0</v>
      </c>
      <c r="R324" s="26">
        <v>0</v>
      </c>
      <c r="S324" s="26">
        <v>0</v>
      </c>
      <c r="T324" s="26">
        <v>0</v>
      </c>
      <c r="U324" s="26">
        <v>0</v>
      </c>
      <c r="V324" s="26">
        <v>0</v>
      </c>
      <c r="W324" s="26"/>
      <c r="X324" s="26"/>
      <c r="Y324" s="26"/>
      <c r="Z324" s="26"/>
      <c r="AA324" s="26"/>
      <c r="AB324" s="26"/>
    </row>
    <row r="325" spans="1:28" x14ac:dyDescent="0.25">
      <c r="A325" s="22" t="s">
        <v>596</v>
      </c>
      <c r="B325" s="22">
        <v>4</v>
      </c>
      <c r="C325" s="22">
        <v>2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3"/>
      <c r="J325" s="24" t="s">
        <v>597</v>
      </c>
      <c r="K325" s="24"/>
      <c r="L325" s="24"/>
      <c r="M325" s="24"/>
      <c r="N325" s="24"/>
      <c r="O325" s="24"/>
      <c r="P325" s="25"/>
      <c r="Q325" s="26">
        <v>0</v>
      </c>
      <c r="R325" s="26">
        <v>0</v>
      </c>
      <c r="S325" s="26">
        <v>0</v>
      </c>
      <c r="T325" s="26">
        <v>0</v>
      </c>
      <c r="U325" s="26">
        <v>0</v>
      </c>
      <c r="V325" s="26">
        <v>0</v>
      </c>
      <c r="W325" s="26"/>
      <c r="X325" s="26"/>
      <c r="Y325" s="26"/>
      <c r="Z325" s="26"/>
      <c r="AA325" s="26"/>
      <c r="AB325" s="26"/>
    </row>
    <row r="326" spans="1:28" x14ac:dyDescent="0.25">
      <c r="A326" s="22" t="s">
        <v>598</v>
      </c>
      <c r="B326" s="22">
        <v>4</v>
      </c>
      <c r="C326" s="22">
        <v>5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3"/>
      <c r="J326" s="24" t="s">
        <v>599</v>
      </c>
      <c r="K326" s="24"/>
      <c r="L326" s="24"/>
      <c r="M326" s="24"/>
      <c r="N326" s="24"/>
      <c r="O326" s="24"/>
      <c r="P326" s="25"/>
      <c r="Q326" s="26">
        <v>0</v>
      </c>
      <c r="R326" s="26">
        <v>0</v>
      </c>
      <c r="S326" s="26">
        <v>0</v>
      </c>
      <c r="T326" s="26">
        <v>0</v>
      </c>
      <c r="U326" s="26">
        <v>0</v>
      </c>
      <c r="V326" s="26">
        <v>0</v>
      </c>
      <c r="W326" s="26"/>
      <c r="X326" s="26"/>
      <c r="Y326" s="26"/>
      <c r="Z326" s="26"/>
      <c r="AA326" s="26"/>
      <c r="AB326" s="26"/>
    </row>
    <row r="327" spans="1:28" x14ac:dyDescent="0.25">
      <c r="A327" s="22" t="s">
        <v>600</v>
      </c>
      <c r="B327" s="22">
        <v>4</v>
      </c>
      <c r="C327" s="22">
        <v>7</v>
      </c>
      <c r="D327" s="22">
        <v>0</v>
      </c>
      <c r="E327" s="22">
        <v>0</v>
      </c>
      <c r="F327" s="22">
        <v>0</v>
      </c>
      <c r="G327" s="22">
        <v>0</v>
      </c>
      <c r="H327" s="22">
        <v>0</v>
      </c>
      <c r="I327" s="23"/>
      <c r="J327" s="24" t="s">
        <v>601</v>
      </c>
      <c r="K327" s="24"/>
      <c r="L327" s="24"/>
      <c r="M327" s="24"/>
      <c r="N327" s="24"/>
      <c r="O327" s="24"/>
      <c r="P327" s="63"/>
      <c r="Q327" s="26">
        <v>0</v>
      </c>
      <c r="R327" s="26">
        <v>0</v>
      </c>
      <c r="S327" s="26">
        <v>0</v>
      </c>
      <c r="T327" s="26">
        <v>0</v>
      </c>
      <c r="U327" s="26">
        <v>0</v>
      </c>
      <c r="V327" s="26">
        <v>0</v>
      </c>
      <c r="W327" s="26"/>
      <c r="X327" s="26"/>
      <c r="Y327" s="26"/>
      <c r="Z327" s="26"/>
      <c r="AA327" s="26"/>
      <c r="AB327" s="26"/>
    </row>
    <row r="328" spans="1:28" x14ac:dyDescent="0.25">
      <c r="A328" s="14" t="s">
        <v>602</v>
      </c>
      <c r="B328" s="14">
        <v>5</v>
      </c>
      <c r="C328" s="14">
        <v>1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  <c r="I328" s="15" t="s">
        <v>603</v>
      </c>
      <c r="J328" s="27"/>
      <c r="K328" s="20"/>
      <c r="L328" s="20"/>
      <c r="M328" s="20"/>
      <c r="N328" s="20"/>
      <c r="O328" s="20"/>
      <c r="P328" s="21"/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/>
      <c r="X328" s="12"/>
      <c r="Y328" s="12"/>
      <c r="Z328" s="12"/>
      <c r="AA328" s="12"/>
      <c r="AB328" s="12"/>
    </row>
    <row r="329" spans="1:28" x14ac:dyDescent="0.25">
      <c r="A329" s="14" t="s">
        <v>604</v>
      </c>
      <c r="B329" s="14">
        <v>5</v>
      </c>
      <c r="C329" s="14">
        <v>1</v>
      </c>
      <c r="D329" s="14">
        <v>1</v>
      </c>
      <c r="E329" s="14">
        <v>0</v>
      </c>
      <c r="F329" s="14">
        <v>0</v>
      </c>
      <c r="G329" s="14">
        <v>0</v>
      </c>
      <c r="H329" s="14">
        <v>0</v>
      </c>
      <c r="I329" s="19"/>
      <c r="J329" s="16" t="s">
        <v>24</v>
      </c>
      <c r="K329" s="27"/>
      <c r="L329" s="20"/>
      <c r="M329" s="20"/>
      <c r="N329" s="20"/>
      <c r="O329" s="20"/>
      <c r="P329" s="21"/>
      <c r="Q329" s="12">
        <f>+Q330+Q337+Q338+Q339</f>
        <v>343587015.35000002</v>
      </c>
      <c r="R329" s="12">
        <v>304638319.30000001</v>
      </c>
      <c r="S329" s="12">
        <v>406564102.51999974</v>
      </c>
      <c r="T329" s="12">
        <v>336575147.75</v>
      </c>
      <c r="U329" s="12">
        <v>508644552.03999996</v>
      </c>
      <c r="V329" s="12">
        <v>585019286.03000021</v>
      </c>
      <c r="W329" s="12"/>
      <c r="X329" s="12"/>
      <c r="Y329" s="12"/>
      <c r="Z329" s="12"/>
      <c r="AA329" s="12"/>
      <c r="AB329" s="12"/>
    </row>
    <row r="330" spans="1:28" x14ac:dyDescent="0.25">
      <c r="A330" s="18" t="s">
        <v>605</v>
      </c>
      <c r="B330" s="18">
        <v>5</v>
      </c>
      <c r="C330" s="18">
        <v>1</v>
      </c>
      <c r="D330" s="18">
        <v>1</v>
      </c>
      <c r="E330" s="18">
        <v>1</v>
      </c>
      <c r="F330" s="18">
        <v>0</v>
      </c>
      <c r="G330" s="18">
        <v>0</v>
      </c>
      <c r="H330" s="18">
        <v>0</v>
      </c>
      <c r="I330" s="19"/>
      <c r="J330" s="20"/>
      <c r="K330" s="20" t="s">
        <v>606</v>
      </c>
      <c r="L330" s="27"/>
      <c r="M330" s="20"/>
      <c r="N330" s="20"/>
      <c r="O330" s="20"/>
      <c r="P330" s="21"/>
      <c r="Q330" s="13">
        <f>+Q331+Q332+Q333+Q336</f>
        <v>225958031.24000001</v>
      </c>
      <c r="R330" s="13">
        <v>224143592.59999999</v>
      </c>
      <c r="S330" s="13">
        <v>287610690.10000002</v>
      </c>
      <c r="T330" s="13">
        <v>224532890.10000002</v>
      </c>
      <c r="U330" s="13">
        <v>240758487.63</v>
      </c>
      <c r="V330" s="13">
        <v>321475125.67999995</v>
      </c>
      <c r="W330" s="13"/>
      <c r="X330" s="13"/>
      <c r="Y330" s="13"/>
      <c r="Z330" s="13"/>
      <c r="AA330" s="13"/>
      <c r="AB330" s="13"/>
    </row>
    <row r="331" spans="1:28" x14ac:dyDescent="0.25">
      <c r="A331" s="18" t="s">
        <v>607</v>
      </c>
      <c r="B331" s="18">
        <v>5</v>
      </c>
      <c r="C331" s="18">
        <v>1</v>
      </c>
      <c r="D331" s="18">
        <v>1</v>
      </c>
      <c r="E331" s="18">
        <v>1</v>
      </c>
      <c r="F331" s="18">
        <v>1</v>
      </c>
      <c r="G331" s="18">
        <v>0</v>
      </c>
      <c r="H331" s="18">
        <v>0</v>
      </c>
      <c r="I331" s="19"/>
      <c r="J331" s="20"/>
      <c r="K331" s="20"/>
      <c r="L331" s="20" t="s">
        <v>608</v>
      </c>
      <c r="M331" s="20"/>
      <c r="N331" s="27"/>
      <c r="O331" s="20"/>
      <c r="P331" s="21"/>
      <c r="Q331" s="13">
        <f>+Q4-Q284-Q292</f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/>
      <c r="X331" s="13"/>
      <c r="Y331" s="13"/>
      <c r="Z331" s="13"/>
      <c r="AA331" s="13"/>
      <c r="AB331" s="13"/>
    </row>
    <row r="332" spans="1:28" x14ac:dyDescent="0.25">
      <c r="A332" s="18" t="s">
        <v>609</v>
      </c>
      <c r="B332" s="18">
        <v>5</v>
      </c>
      <c r="C332" s="18">
        <v>1</v>
      </c>
      <c r="D332" s="18">
        <v>1</v>
      </c>
      <c r="E332" s="18">
        <v>1</v>
      </c>
      <c r="F332" s="18">
        <v>2</v>
      </c>
      <c r="G332" s="18">
        <v>0</v>
      </c>
      <c r="H332" s="18">
        <v>0</v>
      </c>
      <c r="I332" s="19"/>
      <c r="J332" s="20"/>
      <c r="K332" s="20"/>
      <c r="L332" s="20" t="s">
        <v>610</v>
      </c>
      <c r="M332" s="20"/>
      <c r="N332" s="27"/>
      <c r="O332" s="20"/>
      <c r="P332" s="21"/>
      <c r="Q332" s="13">
        <f>+Q8-Q282-Q283-Q295</f>
        <v>210071145.06</v>
      </c>
      <c r="R332" s="13">
        <v>198308276.97</v>
      </c>
      <c r="S332" s="13">
        <v>256463250.27000001</v>
      </c>
      <c r="T332" s="13">
        <v>208950084.77000001</v>
      </c>
      <c r="U332" s="13">
        <v>221747931.36000001</v>
      </c>
      <c r="V332" s="13">
        <v>297117698.52999997</v>
      </c>
      <c r="W332" s="13"/>
      <c r="X332" s="13"/>
      <c r="Y332" s="13"/>
      <c r="Z332" s="13"/>
      <c r="AA332" s="13"/>
      <c r="AB332" s="13"/>
    </row>
    <row r="333" spans="1:28" x14ac:dyDescent="0.25">
      <c r="A333" s="18" t="s">
        <v>611</v>
      </c>
      <c r="B333" s="18">
        <v>5</v>
      </c>
      <c r="C333" s="18">
        <v>1</v>
      </c>
      <c r="D333" s="18">
        <v>1</v>
      </c>
      <c r="E333" s="18">
        <v>1</v>
      </c>
      <c r="F333" s="18">
        <v>3</v>
      </c>
      <c r="G333" s="18">
        <v>0</v>
      </c>
      <c r="H333" s="18">
        <v>0</v>
      </c>
      <c r="I333" s="19"/>
      <c r="J333" s="20"/>
      <c r="K333" s="20"/>
      <c r="L333" s="20" t="s">
        <v>46</v>
      </c>
      <c r="M333" s="20"/>
      <c r="N333" s="27"/>
      <c r="O333" s="20"/>
      <c r="P333" s="21"/>
      <c r="Q333" s="13">
        <f>+Q15</f>
        <v>15886886.18</v>
      </c>
      <c r="R333" s="13">
        <v>25835315.629999992</v>
      </c>
      <c r="S333" s="13">
        <v>31147439.829999998</v>
      </c>
      <c r="T333" s="13">
        <v>15582805.33</v>
      </c>
      <c r="U333" s="13">
        <v>19010556.269999996</v>
      </c>
      <c r="V333" s="13">
        <v>24357427.150000002</v>
      </c>
      <c r="W333" s="13"/>
      <c r="X333" s="13"/>
      <c r="Y333" s="13"/>
      <c r="Z333" s="13"/>
      <c r="AA333" s="13"/>
      <c r="AB333" s="13"/>
    </row>
    <row r="334" spans="1:28" x14ac:dyDescent="0.25">
      <c r="A334" s="18" t="s">
        <v>612</v>
      </c>
      <c r="B334" s="18">
        <v>5</v>
      </c>
      <c r="C334" s="18">
        <v>1</v>
      </c>
      <c r="D334" s="18">
        <v>1</v>
      </c>
      <c r="E334" s="18">
        <v>1</v>
      </c>
      <c r="F334" s="18">
        <v>3</v>
      </c>
      <c r="G334" s="18">
        <v>1</v>
      </c>
      <c r="H334" s="18">
        <v>0</v>
      </c>
      <c r="I334" s="19"/>
      <c r="J334" s="20"/>
      <c r="K334" s="20"/>
      <c r="L334" s="20"/>
      <c r="M334" s="20" t="s">
        <v>48</v>
      </c>
      <c r="N334" s="27"/>
      <c r="O334" s="20"/>
      <c r="P334" s="21"/>
      <c r="Q334" s="13">
        <f>+Q16</f>
        <v>11775660.66</v>
      </c>
      <c r="R334" s="13">
        <v>12742505.43</v>
      </c>
      <c r="S334" s="13">
        <v>14619409.940000001</v>
      </c>
      <c r="T334" s="13">
        <v>12083188.74</v>
      </c>
      <c r="U334" s="13">
        <v>12901574.689999999</v>
      </c>
      <c r="V334" s="13">
        <v>14821415.289999999</v>
      </c>
      <c r="W334" s="13"/>
      <c r="X334" s="13"/>
      <c r="Y334" s="13"/>
      <c r="Z334" s="13"/>
      <c r="AA334" s="13"/>
      <c r="AB334" s="13"/>
    </row>
    <row r="335" spans="1:28" x14ac:dyDescent="0.25">
      <c r="A335" s="18" t="s">
        <v>613</v>
      </c>
      <c r="B335" s="18">
        <v>5</v>
      </c>
      <c r="C335" s="18">
        <v>1</v>
      </c>
      <c r="D335" s="18">
        <v>1</v>
      </c>
      <c r="E335" s="18">
        <v>1</v>
      </c>
      <c r="F335" s="18">
        <v>3</v>
      </c>
      <c r="G335" s="18">
        <v>2</v>
      </c>
      <c r="H335" s="18">
        <v>0</v>
      </c>
      <c r="I335" s="19"/>
      <c r="J335" s="20"/>
      <c r="K335" s="20"/>
      <c r="L335" s="20"/>
      <c r="M335" s="20" t="s">
        <v>614</v>
      </c>
      <c r="N335" s="27"/>
      <c r="O335" s="20"/>
      <c r="P335" s="21"/>
      <c r="Q335" s="13">
        <f>+Q333-Q334</f>
        <v>4111225.5199999996</v>
      </c>
      <c r="R335" s="13">
        <v>13092810.199999992</v>
      </c>
      <c r="S335" s="13">
        <v>16528029.889999997</v>
      </c>
      <c r="T335" s="13">
        <v>3499616.59</v>
      </c>
      <c r="U335" s="13">
        <v>6108981.5799999963</v>
      </c>
      <c r="V335" s="13">
        <v>9536011.8600000031</v>
      </c>
      <c r="W335" s="13"/>
      <c r="X335" s="13"/>
      <c r="Y335" s="13"/>
      <c r="Z335" s="13"/>
      <c r="AA335" s="13"/>
      <c r="AB335" s="13"/>
    </row>
    <row r="336" spans="1:28" x14ac:dyDescent="0.25">
      <c r="A336" s="18" t="s">
        <v>615</v>
      </c>
      <c r="B336" s="18">
        <v>5</v>
      </c>
      <c r="C336" s="18">
        <v>1</v>
      </c>
      <c r="D336" s="18">
        <v>1</v>
      </c>
      <c r="E336" s="18">
        <v>1</v>
      </c>
      <c r="F336" s="18">
        <v>4</v>
      </c>
      <c r="G336" s="18">
        <v>0</v>
      </c>
      <c r="H336" s="18">
        <v>0</v>
      </c>
      <c r="I336" s="19"/>
      <c r="J336" s="20"/>
      <c r="K336" s="20"/>
      <c r="L336" s="20" t="s">
        <v>616</v>
      </c>
      <c r="M336" s="20"/>
      <c r="N336" s="27"/>
      <c r="O336" s="20"/>
      <c r="P336" s="21"/>
      <c r="Q336" s="13">
        <f>+Q12</f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/>
      <c r="X336" s="13"/>
      <c r="Y336" s="13"/>
      <c r="Z336" s="13"/>
      <c r="AA336" s="13"/>
      <c r="AB336" s="13"/>
    </row>
    <row r="337" spans="1:28" x14ac:dyDescent="0.25">
      <c r="A337" s="18" t="s">
        <v>617</v>
      </c>
      <c r="B337" s="18">
        <v>5</v>
      </c>
      <c r="C337" s="18">
        <v>1</v>
      </c>
      <c r="D337" s="18">
        <v>1</v>
      </c>
      <c r="E337" s="18">
        <v>2</v>
      </c>
      <c r="F337" s="18">
        <v>0</v>
      </c>
      <c r="G337" s="18">
        <v>0</v>
      </c>
      <c r="H337" s="18">
        <v>0</v>
      </c>
      <c r="I337" s="19"/>
      <c r="J337" s="20"/>
      <c r="K337" s="20" t="s">
        <v>618</v>
      </c>
      <c r="L337" s="27"/>
      <c r="M337" s="20"/>
      <c r="N337" s="20"/>
      <c r="O337" s="20"/>
      <c r="P337" s="21"/>
      <c r="Q337" s="13">
        <f>+Q33+Q61</f>
        <v>117628984.11</v>
      </c>
      <c r="R337" s="13">
        <v>80494726.700000003</v>
      </c>
      <c r="S337" s="13">
        <v>118953412.41999973</v>
      </c>
      <c r="T337" s="13">
        <v>112042257.64999999</v>
      </c>
      <c r="U337" s="13">
        <v>267886064.41</v>
      </c>
      <c r="V337" s="13">
        <v>263544160.35000029</v>
      </c>
      <c r="W337" s="13"/>
      <c r="X337" s="13"/>
      <c r="Y337" s="13"/>
      <c r="Z337" s="13"/>
      <c r="AA337" s="13"/>
      <c r="AB337" s="13"/>
    </row>
    <row r="338" spans="1:28" x14ac:dyDescent="0.25">
      <c r="A338" s="18" t="s">
        <v>619</v>
      </c>
      <c r="B338" s="18">
        <v>5</v>
      </c>
      <c r="C338" s="18">
        <v>1</v>
      </c>
      <c r="D338" s="18">
        <v>1</v>
      </c>
      <c r="E338" s="18">
        <v>3</v>
      </c>
      <c r="F338" s="18">
        <v>0</v>
      </c>
      <c r="G338" s="18">
        <v>0</v>
      </c>
      <c r="H338" s="18">
        <v>0</v>
      </c>
      <c r="I338" s="19"/>
      <c r="J338" s="20"/>
      <c r="K338" s="20" t="s">
        <v>620</v>
      </c>
      <c r="L338" s="27"/>
      <c r="M338" s="20"/>
      <c r="N338" s="20"/>
      <c r="O338" s="20"/>
      <c r="P338" s="21"/>
      <c r="Q338" s="13">
        <f>+Q73-Q299</f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/>
      <c r="X338" s="13"/>
      <c r="Y338" s="13"/>
      <c r="Z338" s="13"/>
      <c r="AA338" s="13"/>
      <c r="AB338" s="13"/>
    </row>
    <row r="339" spans="1:28" x14ac:dyDescent="0.25">
      <c r="A339" s="18" t="s">
        <v>621</v>
      </c>
      <c r="B339" s="18">
        <v>5</v>
      </c>
      <c r="C339" s="18">
        <v>1</v>
      </c>
      <c r="D339" s="18">
        <v>1</v>
      </c>
      <c r="E339" s="18">
        <v>4</v>
      </c>
      <c r="F339" s="18">
        <v>0</v>
      </c>
      <c r="G339" s="18">
        <v>0</v>
      </c>
      <c r="H339" s="18">
        <v>0</v>
      </c>
      <c r="I339" s="19"/>
      <c r="J339" s="20"/>
      <c r="K339" s="20" t="s">
        <v>622</v>
      </c>
      <c r="L339" s="27"/>
      <c r="M339" s="20"/>
      <c r="N339" s="20"/>
      <c r="O339" s="20"/>
      <c r="P339" s="21"/>
      <c r="Q339" s="13">
        <f>-Q298</f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/>
      <c r="X339" s="13"/>
      <c r="Y339" s="13"/>
      <c r="Z339" s="13"/>
      <c r="AA339" s="13"/>
      <c r="AB339" s="13"/>
    </row>
    <row r="340" spans="1:28" x14ac:dyDescent="0.25">
      <c r="A340" s="14" t="s">
        <v>623</v>
      </c>
      <c r="B340" s="14">
        <v>5</v>
      </c>
      <c r="C340" s="14">
        <v>1</v>
      </c>
      <c r="D340" s="14">
        <v>2</v>
      </c>
      <c r="E340" s="14">
        <v>0</v>
      </c>
      <c r="F340" s="14">
        <v>0</v>
      </c>
      <c r="G340" s="14">
        <v>0</v>
      </c>
      <c r="H340" s="14">
        <v>0</v>
      </c>
      <c r="I340" s="19"/>
      <c r="J340" s="16" t="s">
        <v>624</v>
      </c>
      <c r="K340" s="27"/>
      <c r="L340" s="20"/>
      <c r="M340" s="20"/>
      <c r="N340" s="20"/>
      <c r="O340" s="20"/>
      <c r="P340" s="21"/>
      <c r="Q340" s="12">
        <f>+Q341+Q346+Q347+Q348+Q349+Q351+Q352</f>
        <v>392935864.52999973</v>
      </c>
      <c r="R340" s="12">
        <v>336915188.92999989</v>
      </c>
      <c r="S340" s="12">
        <v>390853345.79999995</v>
      </c>
      <c r="T340" s="12">
        <v>384773960.67999983</v>
      </c>
      <c r="U340" s="12">
        <v>406294268.8900001</v>
      </c>
      <c r="V340" s="12">
        <v>460555412.36000001</v>
      </c>
      <c r="W340" s="12"/>
      <c r="X340" s="12"/>
      <c r="Y340" s="12"/>
      <c r="Z340" s="12"/>
      <c r="AA340" s="12"/>
      <c r="AB340" s="12"/>
    </row>
    <row r="341" spans="1:28" x14ac:dyDescent="0.25">
      <c r="A341" s="18" t="s">
        <v>625</v>
      </c>
      <c r="B341" s="18">
        <v>5</v>
      </c>
      <c r="C341" s="18">
        <v>1</v>
      </c>
      <c r="D341" s="18">
        <v>2</v>
      </c>
      <c r="E341" s="18">
        <v>1</v>
      </c>
      <c r="F341" s="18">
        <v>0</v>
      </c>
      <c r="G341" s="18">
        <v>0</v>
      </c>
      <c r="H341" s="18">
        <v>0</v>
      </c>
      <c r="I341" s="19"/>
      <c r="J341" s="20"/>
      <c r="K341" s="20" t="s">
        <v>626</v>
      </c>
      <c r="L341" s="20"/>
      <c r="M341" s="27"/>
      <c r="N341" s="20"/>
      <c r="O341" s="20"/>
      <c r="P341" s="21"/>
      <c r="Q341" s="13">
        <f>+Q342+Q343+Q344+Q345</f>
        <v>289805029.47000003</v>
      </c>
      <c r="R341" s="13">
        <v>279646924.38</v>
      </c>
      <c r="S341" s="13">
        <v>279762431.54999995</v>
      </c>
      <c r="T341" s="13">
        <v>193301554.23999998</v>
      </c>
      <c r="U341" s="13">
        <v>233683228.35999995</v>
      </c>
      <c r="V341" s="13">
        <v>239306574.01000005</v>
      </c>
      <c r="W341" s="13"/>
      <c r="X341" s="13"/>
      <c r="Y341" s="13"/>
      <c r="Z341" s="13"/>
      <c r="AA341" s="13"/>
      <c r="AB341" s="13"/>
    </row>
    <row r="342" spans="1:28" x14ac:dyDescent="0.25">
      <c r="A342" s="18" t="s">
        <v>627</v>
      </c>
      <c r="B342" s="18">
        <v>5</v>
      </c>
      <c r="C342" s="18">
        <v>1</v>
      </c>
      <c r="D342" s="18">
        <v>2</v>
      </c>
      <c r="E342" s="18">
        <v>1</v>
      </c>
      <c r="F342" s="18">
        <v>1</v>
      </c>
      <c r="G342" s="18">
        <v>0</v>
      </c>
      <c r="H342" s="18">
        <v>0</v>
      </c>
      <c r="I342" s="19"/>
      <c r="J342" s="20"/>
      <c r="K342" s="20"/>
      <c r="L342" s="20" t="s">
        <v>254</v>
      </c>
      <c r="M342" s="27"/>
      <c r="N342" s="20"/>
      <c r="O342" s="20"/>
      <c r="P342" s="21"/>
      <c r="Q342" s="13">
        <f>+Q125</f>
        <v>211718842.42000002</v>
      </c>
      <c r="R342" s="13">
        <v>110861276.72999999</v>
      </c>
      <c r="S342" s="13">
        <v>191891725.24999994</v>
      </c>
      <c r="T342" s="13">
        <v>111246562.50999998</v>
      </c>
      <c r="U342" s="13">
        <v>137140941.95999995</v>
      </c>
      <c r="V342" s="13">
        <v>152857948.46000004</v>
      </c>
      <c r="W342" s="13"/>
      <c r="X342" s="13"/>
      <c r="Y342" s="13"/>
      <c r="Z342" s="13"/>
      <c r="AA342" s="13"/>
      <c r="AB342" s="13"/>
    </row>
    <row r="343" spans="1:28" x14ac:dyDescent="0.25">
      <c r="A343" s="18" t="s">
        <v>628</v>
      </c>
      <c r="B343" s="18">
        <v>5</v>
      </c>
      <c r="C343" s="18">
        <v>1</v>
      </c>
      <c r="D343" s="18">
        <v>2</v>
      </c>
      <c r="E343" s="18">
        <v>1</v>
      </c>
      <c r="F343" s="18">
        <v>2</v>
      </c>
      <c r="G343" s="18">
        <v>0</v>
      </c>
      <c r="H343" s="18">
        <v>0</v>
      </c>
      <c r="I343" s="19"/>
      <c r="J343" s="20"/>
      <c r="K343" s="20"/>
      <c r="L343" s="20" t="s">
        <v>629</v>
      </c>
      <c r="M343" s="27"/>
      <c r="N343" s="20"/>
      <c r="O343" s="20"/>
      <c r="P343" s="21"/>
      <c r="Q343" s="13">
        <f>Q134+Q145</f>
        <v>39689258.750000007</v>
      </c>
      <c r="R343" s="13">
        <v>129393482.13000001</v>
      </c>
      <c r="S343" s="13">
        <v>36718647.469999999</v>
      </c>
      <c r="T343" s="13">
        <v>52844409.240000002</v>
      </c>
      <c r="U343" s="13">
        <v>53784230.979999997</v>
      </c>
      <c r="V343" s="13">
        <v>52418129.619999997</v>
      </c>
      <c r="W343" s="13"/>
      <c r="X343" s="13"/>
      <c r="Y343" s="13"/>
      <c r="Z343" s="13"/>
      <c r="AA343" s="13"/>
      <c r="AB343" s="13"/>
    </row>
    <row r="344" spans="1:28" x14ac:dyDescent="0.25">
      <c r="A344" s="18" t="s">
        <v>630</v>
      </c>
      <c r="B344" s="18">
        <v>5</v>
      </c>
      <c r="C344" s="18">
        <v>1</v>
      </c>
      <c r="D344" s="18">
        <v>2</v>
      </c>
      <c r="E344" s="18">
        <v>1</v>
      </c>
      <c r="F344" s="18">
        <v>3</v>
      </c>
      <c r="G344" s="18">
        <v>0</v>
      </c>
      <c r="H344" s="18">
        <v>0</v>
      </c>
      <c r="I344" s="19"/>
      <c r="J344" s="20"/>
      <c r="K344" s="20"/>
      <c r="L344" s="20" t="s">
        <v>419</v>
      </c>
      <c r="M344" s="27"/>
      <c r="N344" s="20"/>
      <c r="O344" s="20"/>
      <c r="P344" s="21"/>
      <c r="Q344" s="13">
        <f>+Q219</f>
        <v>38395428.300000004</v>
      </c>
      <c r="R344" s="13">
        <v>21824850.710000001</v>
      </c>
      <c r="S344" s="13">
        <v>48367223.57</v>
      </c>
      <c r="T344" s="13">
        <v>29210582.489999998</v>
      </c>
      <c r="U344" s="13">
        <v>42758055.420000002</v>
      </c>
      <c r="V344" s="13">
        <v>34025995.929999992</v>
      </c>
      <c r="W344" s="13"/>
      <c r="X344" s="13"/>
      <c r="Y344" s="13"/>
      <c r="Z344" s="13"/>
      <c r="AA344" s="13"/>
      <c r="AB344" s="13"/>
    </row>
    <row r="345" spans="1:28" x14ac:dyDescent="0.25">
      <c r="A345" s="18" t="s">
        <v>631</v>
      </c>
      <c r="B345" s="18">
        <v>5</v>
      </c>
      <c r="C345" s="18">
        <v>1</v>
      </c>
      <c r="D345" s="18">
        <v>2</v>
      </c>
      <c r="E345" s="18">
        <v>1</v>
      </c>
      <c r="F345" s="18">
        <v>5</v>
      </c>
      <c r="G345" s="18">
        <v>0</v>
      </c>
      <c r="H345" s="18">
        <v>0</v>
      </c>
      <c r="I345" s="19"/>
      <c r="J345" s="20"/>
      <c r="K345" s="20"/>
      <c r="L345" s="20" t="s">
        <v>632</v>
      </c>
      <c r="M345" s="27"/>
      <c r="N345" s="20"/>
      <c r="O345" s="20"/>
      <c r="P345" s="21"/>
      <c r="Q345" s="13">
        <f>+Q178+Q194+Q217+Q230+Q233+Q236+Q239</f>
        <v>1500</v>
      </c>
      <c r="R345" s="13">
        <v>17567314.809999999</v>
      </c>
      <c r="S345" s="13">
        <v>2784835.26</v>
      </c>
      <c r="T345" s="13">
        <v>0</v>
      </c>
      <c r="U345" s="13">
        <v>0</v>
      </c>
      <c r="V345" s="13">
        <v>4500</v>
      </c>
      <c r="W345" s="13"/>
      <c r="X345" s="13"/>
      <c r="Y345" s="13"/>
      <c r="Z345" s="13"/>
      <c r="AA345" s="13"/>
      <c r="AB345" s="13"/>
    </row>
    <row r="346" spans="1:28" x14ac:dyDescent="0.25">
      <c r="A346" s="18" t="s">
        <v>633</v>
      </c>
      <c r="B346" s="18">
        <v>5</v>
      </c>
      <c r="C346" s="18">
        <v>1</v>
      </c>
      <c r="D346" s="18">
        <v>2</v>
      </c>
      <c r="E346" s="18">
        <v>2</v>
      </c>
      <c r="F346" s="18">
        <v>0</v>
      </c>
      <c r="G346" s="18">
        <v>0</v>
      </c>
      <c r="H346" s="18">
        <v>0</v>
      </c>
      <c r="I346" s="19"/>
      <c r="J346" s="20"/>
      <c r="K346" s="20" t="s">
        <v>634</v>
      </c>
      <c r="L346" s="20"/>
      <c r="M346" s="27"/>
      <c r="N346" s="20"/>
      <c r="O346" s="20"/>
      <c r="P346" s="21"/>
      <c r="Q346" s="13">
        <f>+Q155+Q166</f>
        <v>3008525</v>
      </c>
      <c r="R346" s="13">
        <v>0</v>
      </c>
      <c r="S346" s="13">
        <v>0</v>
      </c>
      <c r="T346" s="13">
        <v>13370612</v>
      </c>
      <c r="U346" s="13">
        <v>55426.759999999995</v>
      </c>
      <c r="V346" s="13">
        <v>51145.700000000012</v>
      </c>
      <c r="W346" s="13"/>
      <c r="X346" s="13"/>
      <c r="Y346" s="13"/>
      <c r="Z346" s="13"/>
      <c r="AA346" s="13"/>
      <c r="AB346" s="13"/>
    </row>
    <row r="347" spans="1:28" x14ac:dyDescent="0.25">
      <c r="A347" s="18" t="s">
        <v>635</v>
      </c>
      <c r="B347" s="18">
        <v>5</v>
      </c>
      <c r="C347" s="18">
        <v>1</v>
      </c>
      <c r="D347" s="18">
        <v>2</v>
      </c>
      <c r="E347" s="18">
        <v>3</v>
      </c>
      <c r="F347" s="18">
        <v>0</v>
      </c>
      <c r="G347" s="18">
        <v>0</v>
      </c>
      <c r="H347" s="18">
        <v>0</v>
      </c>
      <c r="I347" s="19"/>
      <c r="J347" s="20"/>
      <c r="K347" s="20" t="s">
        <v>636</v>
      </c>
      <c r="L347" s="20"/>
      <c r="M347" s="27"/>
      <c r="N347" s="20"/>
      <c r="O347" s="20"/>
      <c r="P347" s="21"/>
      <c r="Q347" s="13">
        <f>+Q173+Q174+Q175+Q176</f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/>
      <c r="X347" s="13"/>
      <c r="Y347" s="13"/>
      <c r="Z347" s="13"/>
      <c r="AA347" s="13"/>
      <c r="AB347" s="13"/>
    </row>
    <row r="348" spans="1:28" x14ac:dyDescent="0.25">
      <c r="A348" s="18" t="s">
        <v>637</v>
      </c>
      <c r="B348" s="18">
        <v>5</v>
      </c>
      <c r="C348" s="18">
        <v>1</v>
      </c>
      <c r="D348" s="18">
        <v>2</v>
      </c>
      <c r="E348" s="18">
        <v>4</v>
      </c>
      <c r="F348" s="18">
        <v>0</v>
      </c>
      <c r="G348" s="18">
        <v>0</v>
      </c>
      <c r="H348" s="18">
        <v>0</v>
      </c>
      <c r="I348" s="19"/>
      <c r="J348" s="20"/>
      <c r="K348" s="20" t="s">
        <v>346</v>
      </c>
      <c r="L348" s="27"/>
      <c r="M348" s="27"/>
      <c r="N348" s="20"/>
      <c r="O348" s="20"/>
      <c r="P348" s="21"/>
      <c r="Q348" s="13">
        <f>+Q171+Q205+Q218++Q231+Q234+Q237+Q240</f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/>
      <c r="X348" s="13"/>
      <c r="Y348" s="13"/>
      <c r="Z348" s="13"/>
      <c r="AA348" s="13"/>
      <c r="AB348" s="13"/>
    </row>
    <row r="349" spans="1:28" x14ac:dyDescent="0.25">
      <c r="A349" s="18" t="s">
        <v>638</v>
      </c>
      <c r="B349" s="14">
        <v>5</v>
      </c>
      <c r="C349" s="14">
        <v>1</v>
      </c>
      <c r="D349" s="14">
        <v>2</v>
      </c>
      <c r="E349" s="14">
        <v>6</v>
      </c>
      <c r="F349" s="14">
        <v>0</v>
      </c>
      <c r="G349" s="14">
        <v>0</v>
      </c>
      <c r="H349" s="14">
        <v>0</v>
      </c>
      <c r="I349" s="19"/>
      <c r="J349" s="20"/>
      <c r="K349" s="16" t="s">
        <v>639</v>
      </c>
      <c r="L349" s="20"/>
      <c r="M349" s="27"/>
      <c r="N349" s="20"/>
      <c r="O349" s="20"/>
      <c r="P349" s="21"/>
      <c r="Q349" s="13">
        <f>+Q350</f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/>
      <c r="X349" s="13"/>
      <c r="Y349" s="13"/>
      <c r="Z349" s="13"/>
      <c r="AA349" s="13"/>
      <c r="AB349" s="13"/>
    </row>
    <row r="350" spans="1:28" x14ac:dyDescent="0.25">
      <c r="A350" s="18" t="s">
        <v>640</v>
      </c>
      <c r="B350" s="18">
        <v>5</v>
      </c>
      <c r="C350" s="18">
        <v>1</v>
      </c>
      <c r="D350" s="18">
        <v>2</v>
      </c>
      <c r="E350" s="18">
        <v>6</v>
      </c>
      <c r="F350" s="18">
        <v>1</v>
      </c>
      <c r="G350" s="18">
        <v>0</v>
      </c>
      <c r="H350" s="18">
        <v>0</v>
      </c>
      <c r="I350" s="19"/>
      <c r="J350" s="20"/>
      <c r="K350" s="20"/>
      <c r="L350" s="20" t="s">
        <v>641</v>
      </c>
      <c r="M350" s="27"/>
      <c r="N350" s="20"/>
      <c r="O350" s="20"/>
      <c r="P350" s="21"/>
      <c r="Q350" s="13">
        <f>+Q179</f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/>
      <c r="X350" s="13"/>
      <c r="Y350" s="13"/>
      <c r="Z350" s="13"/>
      <c r="AA350" s="13"/>
      <c r="AB350" s="13"/>
    </row>
    <row r="351" spans="1:28" x14ac:dyDescent="0.25">
      <c r="A351" s="18" t="s">
        <v>642</v>
      </c>
      <c r="B351" s="18">
        <v>5</v>
      </c>
      <c r="C351" s="18">
        <v>1</v>
      </c>
      <c r="D351" s="18">
        <v>2</v>
      </c>
      <c r="E351" s="18">
        <v>7</v>
      </c>
      <c r="F351" s="18">
        <v>0</v>
      </c>
      <c r="G351" s="18">
        <v>0</v>
      </c>
      <c r="H351" s="18">
        <v>0</v>
      </c>
      <c r="I351" s="19"/>
      <c r="J351" s="20"/>
      <c r="K351" s="20" t="s">
        <v>643</v>
      </c>
      <c r="L351" s="20"/>
      <c r="M351" s="27"/>
      <c r="N351" s="20"/>
      <c r="O351" s="20"/>
      <c r="P351" s="21"/>
      <c r="Q351" s="13">
        <f>+Q241+Q269</f>
        <v>100122310.05999973</v>
      </c>
      <c r="R351" s="13">
        <v>57268264.549999885</v>
      </c>
      <c r="S351" s="13">
        <v>111090914.25</v>
      </c>
      <c r="T351" s="13">
        <v>178101794.43999982</v>
      </c>
      <c r="U351" s="13">
        <v>172555613.77000016</v>
      </c>
      <c r="V351" s="13">
        <v>221197692.65000001</v>
      </c>
      <c r="W351" s="13"/>
      <c r="X351" s="13"/>
      <c r="Y351" s="13"/>
      <c r="Z351" s="13"/>
      <c r="AA351" s="13"/>
      <c r="AB351" s="13"/>
    </row>
    <row r="352" spans="1:28" x14ac:dyDescent="0.25">
      <c r="A352" s="18" t="s">
        <v>644</v>
      </c>
      <c r="B352" s="18">
        <v>5</v>
      </c>
      <c r="C352" s="18">
        <v>1</v>
      </c>
      <c r="D352" s="18">
        <v>2</v>
      </c>
      <c r="E352" s="18">
        <v>8</v>
      </c>
      <c r="F352" s="18">
        <v>0</v>
      </c>
      <c r="G352" s="18">
        <v>0</v>
      </c>
      <c r="H352" s="18">
        <v>0</v>
      </c>
      <c r="I352" s="19"/>
      <c r="J352" s="20"/>
      <c r="K352" s="20" t="s">
        <v>645</v>
      </c>
      <c r="L352" s="20"/>
      <c r="M352" s="27"/>
      <c r="N352" s="20"/>
      <c r="O352" s="20"/>
      <c r="P352" s="21"/>
      <c r="Q352" s="13">
        <f>-Q72+Q177</f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/>
      <c r="X352" s="13"/>
      <c r="Y352" s="13"/>
      <c r="Z352" s="13"/>
      <c r="AA352" s="13"/>
      <c r="AB352" s="13"/>
    </row>
    <row r="353" spans="1:28" x14ac:dyDescent="0.25">
      <c r="A353" s="14" t="s">
        <v>646</v>
      </c>
      <c r="B353" s="14">
        <v>5</v>
      </c>
      <c r="C353" s="14">
        <v>1</v>
      </c>
      <c r="D353" s="14">
        <v>3</v>
      </c>
      <c r="E353" s="14">
        <v>0</v>
      </c>
      <c r="F353" s="14">
        <v>0</v>
      </c>
      <c r="G353" s="14">
        <v>0</v>
      </c>
      <c r="H353" s="14">
        <v>0</v>
      </c>
      <c r="I353" s="19"/>
      <c r="J353" s="16" t="s">
        <v>647</v>
      </c>
      <c r="K353" s="27"/>
      <c r="L353" s="20"/>
      <c r="M353" s="20"/>
      <c r="N353" s="20"/>
      <c r="O353" s="20"/>
      <c r="P353" s="21"/>
      <c r="Q353" s="12">
        <f>+Q288</f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/>
      <c r="X353" s="12"/>
      <c r="Y353" s="12"/>
      <c r="Z353" s="12"/>
      <c r="AA353" s="12"/>
      <c r="AB353" s="12"/>
    </row>
    <row r="354" spans="1:28" x14ac:dyDescent="0.25">
      <c r="A354" s="14" t="s">
        <v>648</v>
      </c>
      <c r="B354" s="14">
        <v>5</v>
      </c>
      <c r="C354" s="14">
        <v>1</v>
      </c>
      <c r="D354" s="14">
        <v>4</v>
      </c>
      <c r="E354" s="14">
        <v>0</v>
      </c>
      <c r="F354" s="14">
        <v>0</v>
      </c>
      <c r="G354" s="14">
        <v>0</v>
      </c>
      <c r="H354" s="14">
        <v>0</v>
      </c>
      <c r="I354" s="19"/>
      <c r="J354" s="16" t="s">
        <v>649</v>
      </c>
      <c r="K354" s="27"/>
      <c r="L354" s="20"/>
      <c r="M354" s="20"/>
      <c r="N354" s="20"/>
      <c r="O354" s="20"/>
      <c r="P354" s="21"/>
      <c r="Q354" s="12">
        <f>+Q329-Q340-Q353</f>
        <v>-49348849.179999709</v>
      </c>
      <c r="R354" s="12">
        <v>-32276869.629999876</v>
      </c>
      <c r="S354" s="12">
        <v>15710756.71999979</v>
      </c>
      <c r="T354" s="12">
        <v>-48198812.929999828</v>
      </c>
      <c r="U354" s="12">
        <v>102350283.14999986</v>
      </c>
      <c r="V354" s="12">
        <v>124463873.6700002</v>
      </c>
      <c r="W354" s="12"/>
      <c r="X354" s="12"/>
      <c r="Y354" s="12"/>
      <c r="Z354" s="12"/>
      <c r="AA354" s="12"/>
      <c r="AB354" s="12"/>
    </row>
    <row r="355" spans="1:28" x14ac:dyDescent="0.25">
      <c r="A355" s="14" t="s">
        <v>650</v>
      </c>
      <c r="B355" s="14">
        <v>5</v>
      </c>
      <c r="C355" s="14">
        <v>1</v>
      </c>
      <c r="D355" s="14">
        <v>5</v>
      </c>
      <c r="E355" s="14">
        <v>0</v>
      </c>
      <c r="F355" s="14">
        <v>0</v>
      </c>
      <c r="G355" s="14">
        <v>0</v>
      </c>
      <c r="H355" s="14">
        <v>0</v>
      </c>
      <c r="I355" s="19"/>
      <c r="J355" s="55" t="s">
        <v>651</v>
      </c>
      <c r="K355" s="27"/>
      <c r="L355" s="20"/>
      <c r="M355" s="20"/>
      <c r="N355" s="20"/>
      <c r="O355" s="20"/>
      <c r="P355" s="21"/>
      <c r="Q355" s="43">
        <f>+Q356-Q357+Q358-Q359</f>
        <v>49348849.179999828</v>
      </c>
      <c r="R355" s="43">
        <v>32276869.629999876</v>
      </c>
      <c r="S355" s="43">
        <v>-15710756.71999979</v>
      </c>
      <c r="T355" s="43">
        <v>48198812.929999828</v>
      </c>
      <c r="U355" s="43">
        <v>-102350283.14999986</v>
      </c>
      <c r="V355" s="43">
        <v>-124463873.67000008</v>
      </c>
      <c r="W355" s="43"/>
      <c r="X355" s="43"/>
      <c r="Y355" s="43"/>
      <c r="Z355" s="43"/>
      <c r="AA355" s="43"/>
      <c r="AB355" s="43"/>
    </row>
    <row r="356" spans="1:28" x14ac:dyDescent="0.25">
      <c r="A356" s="18" t="s">
        <v>652</v>
      </c>
      <c r="B356" s="18">
        <v>5</v>
      </c>
      <c r="C356" s="18">
        <v>1</v>
      </c>
      <c r="D356" s="18">
        <v>5</v>
      </c>
      <c r="E356" s="18">
        <v>1</v>
      </c>
      <c r="F356" s="18">
        <v>0</v>
      </c>
      <c r="G356" s="18">
        <v>0</v>
      </c>
      <c r="H356" s="18">
        <v>0</v>
      </c>
      <c r="I356" s="19"/>
      <c r="J356" s="20"/>
      <c r="K356" s="20" t="s">
        <v>653</v>
      </c>
      <c r="L356" s="27"/>
      <c r="M356" s="20"/>
      <c r="N356" s="20"/>
      <c r="O356" s="20"/>
      <c r="P356" s="21"/>
      <c r="Q356" s="13">
        <f>+Q119-Q306</f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/>
      <c r="X356" s="13"/>
      <c r="Y356" s="13"/>
      <c r="Z356" s="13"/>
      <c r="AA356" s="13"/>
      <c r="AB356" s="13"/>
    </row>
    <row r="357" spans="1:28" x14ac:dyDescent="0.25">
      <c r="A357" s="18" t="s">
        <v>654</v>
      </c>
      <c r="B357" s="18">
        <v>5</v>
      </c>
      <c r="C357" s="18">
        <v>1</v>
      </c>
      <c r="D357" s="18">
        <v>5</v>
      </c>
      <c r="E357" s="18">
        <v>2</v>
      </c>
      <c r="F357" s="18">
        <v>0</v>
      </c>
      <c r="G357" s="18">
        <v>0</v>
      </c>
      <c r="H357" s="18">
        <v>0</v>
      </c>
      <c r="I357" s="19"/>
      <c r="J357" s="20"/>
      <c r="K357" s="20" t="s">
        <v>655</v>
      </c>
      <c r="L357" s="27"/>
      <c r="M357" s="20"/>
      <c r="N357" s="20"/>
      <c r="O357" s="20"/>
      <c r="P357" s="21"/>
      <c r="Q357" s="13">
        <f>Q316-Q311+Q322+Q325</f>
        <v>-49348849.179999828</v>
      </c>
      <c r="R357" s="13">
        <v>-32276869.629999876</v>
      </c>
      <c r="S357" s="13">
        <v>15710756.71999979</v>
      </c>
      <c r="T357" s="13">
        <v>-48198812.929999828</v>
      </c>
      <c r="U357" s="13">
        <v>102350283.14999986</v>
      </c>
      <c r="V357" s="13">
        <v>124463873.67000008</v>
      </c>
      <c r="W357" s="13"/>
      <c r="X357" s="13"/>
      <c r="Y357" s="13"/>
      <c r="Z357" s="13"/>
      <c r="AA357" s="13"/>
      <c r="AB357" s="13"/>
    </row>
    <row r="358" spans="1:28" x14ac:dyDescent="0.25">
      <c r="A358" s="18" t="s">
        <v>656</v>
      </c>
      <c r="B358" s="18">
        <v>5</v>
      </c>
      <c r="C358" s="18">
        <v>1</v>
      </c>
      <c r="D358" s="18">
        <v>5</v>
      </c>
      <c r="E358" s="18">
        <v>3</v>
      </c>
      <c r="F358" s="18">
        <v>0</v>
      </c>
      <c r="G358" s="18">
        <v>0</v>
      </c>
      <c r="H358" s="18">
        <v>0</v>
      </c>
      <c r="I358" s="19"/>
      <c r="J358" s="20"/>
      <c r="K358" s="20" t="s">
        <v>599</v>
      </c>
      <c r="L358" s="27"/>
      <c r="M358" s="20"/>
      <c r="N358" s="20"/>
      <c r="O358" s="20"/>
      <c r="P358" s="21"/>
      <c r="Q358" s="13">
        <f>+Q326</f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/>
      <c r="X358" s="13"/>
      <c r="Y358" s="13"/>
      <c r="Z358" s="13"/>
      <c r="AA358" s="13"/>
      <c r="AB358" s="13"/>
    </row>
    <row r="359" spans="1:28" x14ac:dyDescent="0.25">
      <c r="A359" s="18" t="s">
        <v>657</v>
      </c>
      <c r="B359" s="18">
        <v>5</v>
      </c>
      <c r="C359" s="18">
        <v>1</v>
      </c>
      <c r="D359" s="18">
        <v>5</v>
      </c>
      <c r="E359" s="18">
        <v>4</v>
      </c>
      <c r="F359" s="18">
        <v>0</v>
      </c>
      <c r="G359" s="18">
        <v>0</v>
      </c>
      <c r="H359" s="18">
        <v>0</v>
      </c>
      <c r="I359" s="19"/>
      <c r="J359" s="20"/>
      <c r="K359" s="27" t="s">
        <v>601</v>
      </c>
      <c r="L359" s="27"/>
      <c r="M359" s="20"/>
      <c r="N359" s="20"/>
      <c r="O359" s="20"/>
      <c r="P359" s="21"/>
      <c r="Q359" s="44">
        <f>+Q327</f>
        <v>0</v>
      </c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4"/>
      <c r="X359" s="44"/>
      <c r="Y359" s="44"/>
      <c r="Z359" s="44"/>
      <c r="AA359" s="44"/>
      <c r="AB359" s="44"/>
    </row>
    <row r="360" spans="1:28" x14ac:dyDescent="0.25">
      <c r="A360" s="14" t="s">
        <v>658</v>
      </c>
      <c r="B360" s="14">
        <v>5</v>
      </c>
      <c r="C360" s="14">
        <v>1</v>
      </c>
      <c r="D360" s="14">
        <v>6</v>
      </c>
      <c r="E360" s="14">
        <v>0</v>
      </c>
      <c r="F360" s="14">
        <v>0</v>
      </c>
      <c r="G360" s="14">
        <v>0</v>
      </c>
      <c r="H360" s="14">
        <v>0</v>
      </c>
      <c r="I360" s="19"/>
      <c r="J360" s="16" t="s">
        <v>659</v>
      </c>
      <c r="K360" s="20"/>
      <c r="L360" s="27"/>
      <c r="M360" s="20"/>
      <c r="N360" s="20"/>
      <c r="O360" s="20"/>
      <c r="P360" s="21"/>
      <c r="Q360" s="43">
        <f>+Q349+Q354</f>
        <v>-49348849.179999709</v>
      </c>
      <c r="R360" s="43">
        <v>-32276869.629999876</v>
      </c>
      <c r="S360" s="43">
        <v>15710756.71999979</v>
      </c>
      <c r="T360" s="43">
        <v>-48198812.929999828</v>
      </c>
      <c r="U360" s="43">
        <v>102350283.14999986</v>
      </c>
      <c r="V360" s="43">
        <v>124463873.6700002</v>
      </c>
      <c r="W360" s="43"/>
      <c r="X360" s="43"/>
      <c r="Y360" s="43"/>
      <c r="Z360" s="43"/>
      <c r="AA360" s="43"/>
      <c r="AB360" s="43"/>
    </row>
    <row r="361" spans="1:28" x14ac:dyDescent="0.25">
      <c r="A361" s="14" t="s">
        <v>660</v>
      </c>
      <c r="B361" s="14">
        <v>5</v>
      </c>
      <c r="C361" s="14">
        <v>1</v>
      </c>
      <c r="D361" s="14">
        <v>7</v>
      </c>
      <c r="E361" s="14">
        <v>0</v>
      </c>
      <c r="F361" s="14">
        <v>0</v>
      </c>
      <c r="G361" s="14">
        <v>0</v>
      </c>
      <c r="H361" s="14">
        <v>0</v>
      </c>
      <c r="I361" s="19"/>
      <c r="J361" s="16" t="s">
        <v>661</v>
      </c>
      <c r="K361" s="20"/>
      <c r="L361" s="27"/>
      <c r="M361" s="20"/>
      <c r="N361" s="20"/>
      <c r="O361" s="20"/>
      <c r="P361" s="21"/>
      <c r="Q361" s="43">
        <f>Q354-Q338</f>
        <v>-49348849.179999709</v>
      </c>
      <c r="R361" s="43">
        <v>-32276869.629999876</v>
      </c>
      <c r="S361" s="43">
        <v>15710756.71999979</v>
      </c>
      <c r="T361" s="43">
        <v>-48198812.929999828</v>
      </c>
      <c r="U361" s="43">
        <v>102350283.14999986</v>
      </c>
      <c r="V361" s="43">
        <v>124463873.6700002</v>
      </c>
      <c r="W361" s="43"/>
      <c r="X361" s="43"/>
      <c r="Y361" s="43"/>
      <c r="Z361" s="43"/>
      <c r="AA361" s="43"/>
      <c r="AB361" s="43"/>
    </row>
    <row r="362" spans="1:28" x14ac:dyDescent="0.25">
      <c r="A362" s="14" t="s">
        <v>662</v>
      </c>
      <c r="B362" s="14">
        <v>5</v>
      </c>
      <c r="C362" s="14">
        <v>1</v>
      </c>
      <c r="D362" s="14">
        <v>8</v>
      </c>
      <c r="E362" s="14">
        <v>0</v>
      </c>
      <c r="F362" s="14">
        <v>0</v>
      </c>
      <c r="G362" s="14">
        <v>0</v>
      </c>
      <c r="H362" s="14">
        <v>0</v>
      </c>
      <c r="I362" s="19"/>
      <c r="J362" s="16" t="s">
        <v>663</v>
      </c>
      <c r="K362" s="20"/>
      <c r="L362" s="27"/>
      <c r="M362" s="20"/>
      <c r="N362" s="20"/>
      <c r="O362" s="20"/>
      <c r="P362" s="21"/>
      <c r="Q362" s="43">
        <f>Q330+Q339-Q353</f>
        <v>225958031.24000001</v>
      </c>
      <c r="R362" s="43">
        <v>224143592.59999999</v>
      </c>
      <c r="S362" s="43">
        <v>287610690.10000002</v>
      </c>
      <c r="T362" s="43">
        <v>224532890.10000002</v>
      </c>
      <c r="U362" s="43">
        <v>240758487.63</v>
      </c>
      <c r="V362" s="43">
        <v>321475125.67999995</v>
      </c>
      <c r="W362" s="43"/>
      <c r="X362" s="43"/>
      <c r="Y362" s="43"/>
      <c r="Z362" s="43"/>
      <c r="AA362" s="43"/>
      <c r="AB362" s="43"/>
    </row>
    <row r="363" spans="1:28" x14ac:dyDescent="0.25">
      <c r="A363" s="14" t="s">
        <v>664</v>
      </c>
      <c r="B363" s="14">
        <v>5</v>
      </c>
      <c r="C363" s="14">
        <v>1</v>
      </c>
      <c r="D363" s="14">
        <v>9</v>
      </c>
      <c r="E363" s="14">
        <v>0</v>
      </c>
      <c r="F363" s="14">
        <v>0</v>
      </c>
      <c r="G363" s="14">
        <v>0</v>
      </c>
      <c r="H363" s="14">
        <v>0</v>
      </c>
      <c r="I363" s="19"/>
      <c r="J363" s="16" t="s">
        <v>665</v>
      </c>
      <c r="K363" s="20"/>
      <c r="L363" s="27"/>
      <c r="M363" s="20"/>
      <c r="N363" s="20"/>
      <c r="O363" s="20"/>
      <c r="P363" s="21"/>
      <c r="Q363" s="43">
        <f>+Q341+Q346+Q347+Q348+Q352+Q364</f>
        <v>275306880.41999978</v>
      </c>
      <c r="R363" s="43">
        <v>256420462.22999987</v>
      </c>
      <c r="S363" s="43">
        <v>271899933.38000023</v>
      </c>
      <c r="T363" s="43">
        <v>272731703.02999979</v>
      </c>
      <c r="U363" s="43">
        <v>138408204.48000011</v>
      </c>
      <c r="V363" s="43">
        <v>197011252.00999972</v>
      </c>
      <c r="W363" s="43"/>
      <c r="X363" s="43"/>
      <c r="Y363" s="43"/>
      <c r="Z363" s="43"/>
      <c r="AA363" s="43"/>
      <c r="AB363" s="43"/>
    </row>
    <row r="364" spans="1:28" x14ac:dyDescent="0.25">
      <c r="A364" s="14" t="s">
        <v>666</v>
      </c>
      <c r="B364" s="14">
        <v>5</v>
      </c>
      <c r="C364" s="14">
        <v>1</v>
      </c>
      <c r="D364" s="14">
        <v>10</v>
      </c>
      <c r="E364" s="14">
        <v>0</v>
      </c>
      <c r="F364" s="14">
        <v>0</v>
      </c>
      <c r="G364" s="14">
        <v>0</v>
      </c>
      <c r="H364" s="14">
        <v>0</v>
      </c>
      <c r="I364" s="19"/>
      <c r="J364" s="16" t="s">
        <v>667</v>
      </c>
      <c r="K364" s="20"/>
      <c r="L364" s="27"/>
      <c r="M364" s="20"/>
      <c r="N364" s="20"/>
      <c r="O364" s="20"/>
      <c r="P364" s="21"/>
      <c r="Q364" s="43">
        <f t="shared" ref="Q364" si="1">+Q365+Q366</f>
        <v>-17506674.050000273</v>
      </c>
      <c r="R364" s="43">
        <v>-23226462.150000114</v>
      </c>
      <c r="S364" s="43">
        <v>-7862498.1699997429</v>
      </c>
      <c r="T364" s="43">
        <v>66059536.789999813</v>
      </c>
      <c r="U364" s="43">
        <v>-95330450.639999837</v>
      </c>
      <c r="V364" s="43">
        <v>-42346467.700000308</v>
      </c>
      <c r="W364" s="43"/>
      <c r="X364" s="43"/>
      <c r="Y364" s="43"/>
      <c r="Z364" s="43"/>
      <c r="AA364" s="43"/>
      <c r="AB364" s="43"/>
    </row>
    <row r="365" spans="1:28" x14ac:dyDescent="0.25">
      <c r="A365" s="18" t="s">
        <v>668</v>
      </c>
      <c r="B365" s="18">
        <v>5</v>
      </c>
      <c r="C365" s="18">
        <v>1</v>
      </c>
      <c r="D365" s="18">
        <v>10</v>
      </c>
      <c r="E365" s="18">
        <v>1</v>
      </c>
      <c r="F365" s="18">
        <v>0</v>
      </c>
      <c r="G365" s="18">
        <v>0</v>
      </c>
      <c r="H365" s="18">
        <v>0</v>
      </c>
      <c r="I365" s="19"/>
      <c r="J365" s="20"/>
      <c r="K365" s="20" t="s">
        <v>669</v>
      </c>
      <c r="L365" s="27"/>
      <c r="M365" s="20"/>
      <c r="N365" s="20"/>
      <c r="O365" s="20"/>
      <c r="P365" s="21"/>
      <c r="Q365" s="13">
        <f>+Q241-Q33</f>
        <v>-66250394.74000027</v>
      </c>
      <c r="R365" s="13">
        <v>-23465729.380000114</v>
      </c>
      <c r="S365" s="13">
        <v>-8280706.1599997431</v>
      </c>
      <c r="T365" s="13">
        <v>65800271.849999815</v>
      </c>
      <c r="U365" s="13">
        <v>-95719838.019999832</v>
      </c>
      <c r="V365" s="13">
        <v>-41896767.240000308</v>
      </c>
      <c r="W365" s="13"/>
      <c r="X365" s="13"/>
      <c r="Y365" s="13"/>
      <c r="Z365" s="13"/>
      <c r="AA365" s="13"/>
      <c r="AB365" s="13"/>
    </row>
    <row r="366" spans="1:28" x14ac:dyDescent="0.25">
      <c r="A366" s="18" t="s">
        <v>670</v>
      </c>
      <c r="B366" s="18">
        <v>5</v>
      </c>
      <c r="C366" s="18">
        <v>1</v>
      </c>
      <c r="D366" s="18">
        <v>10</v>
      </c>
      <c r="E366" s="18">
        <v>2</v>
      </c>
      <c r="F366" s="18">
        <v>0</v>
      </c>
      <c r="G366" s="18">
        <v>0</v>
      </c>
      <c r="H366" s="18">
        <v>0</v>
      </c>
      <c r="I366" s="19"/>
      <c r="J366" s="20"/>
      <c r="K366" s="20" t="s">
        <v>671</v>
      </c>
      <c r="L366" s="27"/>
      <c r="M366" s="20"/>
      <c r="N366" s="20"/>
      <c r="O366" s="20"/>
      <c r="P366" s="21"/>
      <c r="Q366" s="13">
        <f>+Q269-Q61</f>
        <v>48743720.689999998</v>
      </c>
      <c r="R366" s="13">
        <v>239267.22999999998</v>
      </c>
      <c r="S366" s="13">
        <v>418207.98999999976</v>
      </c>
      <c r="T366" s="13">
        <v>259264.93999999971</v>
      </c>
      <c r="U366" s="13">
        <v>389387.37999999966</v>
      </c>
      <c r="V366" s="13">
        <v>-449700.45999999973</v>
      </c>
      <c r="W366" s="13"/>
      <c r="X366" s="13"/>
      <c r="Y366" s="13"/>
      <c r="Z366" s="13"/>
      <c r="AA366" s="13"/>
      <c r="AB366" s="13"/>
    </row>
    <row r="367" spans="1:28" x14ac:dyDescent="0.25">
      <c r="A367" s="14" t="s">
        <v>672</v>
      </c>
      <c r="B367" s="14">
        <v>6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5" t="s">
        <v>673</v>
      </c>
      <c r="J367" s="20"/>
      <c r="K367" s="20"/>
      <c r="L367" s="20"/>
      <c r="M367" s="20"/>
      <c r="N367" s="20"/>
      <c r="O367" s="20"/>
      <c r="P367" s="21"/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/>
      <c r="X367" s="43"/>
      <c r="Y367" s="43"/>
      <c r="Z367" s="43"/>
      <c r="AA367" s="43"/>
      <c r="AB367" s="43"/>
    </row>
    <row r="368" spans="1:28" x14ac:dyDescent="0.25">
      <c r="A368" s="22" t="s">
        <v>674</v>
      </c>
      <c r="B368" s="22">
        <v>6</v>
      </c>
      <c r="C368" s="22">
        <v>1</v>
      </c>
      <c r="D368" s="22">
        <v>1</v>
      </c>
      <c r="E368" s="22">
        <v>0</v>
      </c>
      <c r="F368" s="22">
        <v>0</v>
      </c>
      <c r="G368" s="22">
        <v>0</v>
      </c>
      <c r="H368" s="22">
        <v>0</v>
      </c>
      <c r="I368" s="64"/>
      <c r="J368" s="24" t="s">
        <v>675</v>
      </c>
      <c r="K368" s="33"/>
      <c r="L368" s="24"/>
      <c r="M368" s="24"/>
      <c r="N368" s="24"/>
      <c r="O368" s="24"/>
      <c r="P368" s="25"/>
      <c r="Q368" s="65">
        <f>+Q346</f>
        <v>3008525</v>
      </c>
      <c r="R368" s="65">
        <v>0</v>
      </c>
      <c r="S368" s="65">
        <v>0</v>
      </c>
      <c r="T368" s="65">
        <v>13370612</v>
      </c>
      <c r="U368" s="65">
        <v>55426.759999999995</v>
      </c>
      <c r="V368" s="65">
        <v>51145.700000000012</v>
      </c>
      <c r="W368" s="65"/>
      <c r="X368" s="65"/>
      <c r="Y368" s="65"/>
      <c r="Z368" s="65"/>
      <c r="AA368" s="65"/>
      <c r="AB368" s="65"/>
    </row>
    <row r="369" spans="1:29" x14ac:dyDescent="0.25">
      <c r="A369" s="22" t="s">
        <v>676</v>
      </c>
      <c r="B369" s="22">
        <v>6</v>
      </c>
      <c r="C369" s="22">
        <v>1</v>
      </c>
      <c r="D369" s="22">
        <v>2</v>
      </c>
      <c r="E369" s="22">
        <v>0</v>
      </c>
      <c r="F369" s="22">
        <v>0</v>
      </c>
      <c r="G369" s="22">
        <v>0</v>
      </c>
      <c r="H369" s="22">
        <v>0</v>
      </c>
      <c r="I369" s="64"/>
      <c r="J369" s="24" t="s">
        <v>677</v>
      </c>
      <c r="K369" s="33"/>
      <c r="L369" s="24"/>
      <c r="M369" s="24"/>
      <c r="N369" s="24"/>
      <c r="O369" s="24"/>
      <c r="P369" s="25"/>
      <c r="Q369" s="26">
        <v>0</v>
      </c>
      <c r="R369" s="26">
        <v>0</v>
      </c>
      <c r="S369" s="26">
        <v>0</v>
      </c>
      <c r="T369" s="26">
        <v>0</v>
      </c>
      <c r="U369" s="26">
        <v>0</v>
      </c>
      <c r="V369" s="26">
        <v>0</v>
      </c>
      <c r="W369" s="26"/>
      <c r="X369" s="26"/>
      <c r="Y369" s="26"/>
      <c r="Z369" s="26"/>
      <c r="AA369" s="26"/>
      <c r="AB369" s="26"/>
    </row>
    <row r="370" spans="1:29" x14ac:dyDescent="0.25">
      <c r="A370" s="14" t="s">
        <v>678</v>
      </c>
      <c r="B370" s="14">
        <v>6</v>
      </c>
      <c r="C370" s="14">
        <v>3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66"/>
      <c r="J370" s="67" t="s">
        <v>679</v>
      </c>
      <c r="K370" s="20"/>
      <c r="L370" s="20"/>
      <c r="M370" s="20"/>
      <c r="N370" s="20"/>
      <c r="O370" s="20"/>
      <c r="P370" s="21"/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/>
      <c r="X370" s="43"/>
      <c r="Y370" s="43"/>
      <c r="Z370" s="43"/>
      <c r="AA370" s="43"/>
      <c r="AB370" s="43"/>
    </row>
    <row r="371" spans="1:29" x14ac:dyDescent="0.25">
      <c r="A371" s="68" t="s">
        <v>680</v>
      </c>
      <c r="B371" s="68">
        <v>6</v>
      </c>
      <c r="C371" s="68">
        <v>3</v>
      </c>
      <c r="D371" s="68">
        <v>1</v>
      </c>
      <c r="E371" s="68">
        <v>0</v>
      </c>
      <c r="F371" s="68">
        <v>0</v>
      </c>
      <c r="G371" s="68">
        <v>0</v>
      </c>
      <c r="H371" s="68">
        <v>0</v>
      </c>
      <c r="I371" s="69"/>
      <c r="J371" s="24"/>
      <c r="K371" s="33" t="s">
        <v>681</v>
      </c>
      <c r="L371" s="24"/>
      <c r="M371" s="24"/>
      <c r="N371" s="24"/>
      <c r="O371" s="24"/>
      <c r="P371" s="25"/>
      <c r="Q371" s="26">
        <f>+Q313</f>
        <v>1598944489.8299999</v>
      </c>
      <c r="R371" s="26">
        <v>1549595640.6500001</v>
      </c>
      <c r="S371" s="26">
        <v>1517318771.0200002</v>
      </c>
      <c r="T371" s="26">
        <v>1533029527.74</v>
      </c>
      <c r="U371" s="26">
        <v>1484830714.8100002</v>
      </c>
      <c r="V371" s="26">
        <v>1587180997.96</v>
      </c>
      <c r="W371" s="26"/>
      <c r="X371" s="26"/>
      <c r="Y371" s="26"/>
      <c r="Z371" s="26"/>
      <c r="AA371" s="26"/>
      <c r="AB371" s="26"/>
    </row>
    <row r="372" spans="1:29" x14ac:dyDescent="0.25">
      <c r="A372" s="68" t="s">
        <v>682</v>
      </c>
      <c r="B372" s="68">
        <v>6</v>
      </c>
      <c r="C372" s="68">
        <v>3</v>
      </c>
      <c r="D372" s="68">
        <v>2</v>
      </c>
      <c r="E372" s="68">
        <v>0</v>
      </c>
      <c r="F372" s="68">
        <v>0</v>
      </c>
      <c r="G372" s="68">
        <v>0</v>
      </c>
      <c r="H372" s="68">
        <v>0</v>
      </c>
      <c r="I372" s="69"/>
      <c r="J372" s="24"/>
      <c r="K372" s="33" t="s">
        <v>683</v>
      </c>
      <c r="L372" s="24"/>
      <c r="M372" s="24"/>
      <c r="N372" s="24"/>
      <c r="O372" s="24"/>
      <c r="P372" s="25"/>
      <c r="Q372" s="65">
        <f>+Q318</f>
        <v>1549595640.6500001</v>
      </c>
      <c r="R372" s="65">
        <v>1517318771.0200002</v>
      </c>
      <c r="S372" s="65">
        <v>1533029527.74</v>
      </c>
      <c r="T372" s="65">
        <v>1484830714.8100002</v>
      </c>
      <c r="U372" s="65">
        <v>1587180997.96</v>
      </c>
      <c r="V372" s="65">
        <v>1711644871.6300001</v>
      </c>
      <c r="W372" s="65"/>
      <c r="X372" s="65"/>
      <c r="Y372" s="65"/>
      <c r="Z372" s="65"/>
      <c r="AA372" s="65"/>
      <c r="AB372" s="65"/>
      <c r="AC372" s="70"/>
    </row>
    <row r="373" spans="1:29" x14ac:dyDescent="0.25">
      <c r="A373" s="71" t="s">
        <v>684</v>
      </c>
      <c r="B373" s="71">
        <v>6</v>
      </c>
      <c r="C373" s="71">
        <v>2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15" t="s">
        <v>685</v>
      </c>
      <c r="J373" s="27"/>
      <c r="K373" s="20"/>
      <c r="L373" s="20"/>
      <c r="M373" s="72"/>
      <c r="N373" s="72"/>
      <c r="O373" s="72"/>
      <c r="P373" s="73"/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/>
      <c r="X373" s="11"/>
      <c r="Y373" s="11"/>
      <c r="Z373" s="11"/>
      <c r="AA373" s="11"/>
      <c r="AB373" s="11"/>
    </row>
    <row r="374" spans="1:29" x14ac:dyDescent="0.25">
      <c r="A374" s="22" t="s">
        <v>686</v>
      </c>
      <c r="B374" s="22">
        <v>6</v>
      </c>
      <c r="C374" s="22">
        <v>2</v>
      </c>
      <c r="D374" s="22">
        <v>1</v>
      </c>
      <c r="E374" s="22">
        <v>0</v>
      </c>
      <c r="F374" s="22">
        <v>0</v>
      </c>
      <c r="G374" s="22">
        <v>0</v>
      </c>
      <c r="H374" s="22">
        <v>0</v>
      </c>
      <c r="I374" s="64"/>
      <c r="J374" s="24" t="s">
        <v>687</v>
      </c>
      <c r="K374" s="33"/>
      <c r="L374" s="24"/>
      <c r="M374" s="24"/>
      <c r="N374" s="24"/>
      <c r="O374" s="24"/>
      <c r="P374" s="25"/>
      <c r="Q374" s="65">
        <f>+Q354</f>
        <v>-49348849.179999709</v>
      </c>
      <c r="R374" s="65">
        <v>-81625718.809999585</v>
      </c>
      <c r="S374" s="65">
        <v>-65914962.089999795</v>
      </c>
      <c r="T374" s="65">
        <v>-114113775.01999962</v>
      </c>
      <c r="U374" s="65">
        <v>-11763491.869999766</v>
      </c>
      <c r="V374" s="65">
        <v>112700381.80000043</v>
      </c>
      <c r="W374" s="65"/>
      <c r="X374" s="65"/>
      <c r="Y374" s="65"/>
      <c r="Z374" s="65"/>
      <c r="AA374" s="65"/>
      <c r="AB374" s="65"/>
    </row>
    <row r="375" spans="1:29" x14ac:dyDescent="0.25">
      <c r="A375" s="22" t="s">
        <v>688</v>
      </c>
      <c r="B375" s="22">
        <v>6</v>
      </c>
      <c r="C375" s="22">
        <v>2</v>
      </c>
      <c r="D375" s="22">
        <v>2</v>
      </c>
      <c r="E375" s="22">
        <v>0</v>
      </c>
      <c r="F375" s="22">
        <v>0</v>
      </c>
      <c r="G375" s="22">
        <v>0</v>
      </c>
      <c r="H375" s="22">
        <v>0</v>
      </c>
      <c r="I375" s="64"/>
      <c r="J375" s="24" t="s">
        <v>689</v>
      </c>
      <c r="K375" s="33"/>
      <c r="L375" s="24"/>
      <c r="M375" s="24"/>
      <c r="N375" s="24"/>
      <c r="O375" s="24"/>
      <c r="P375" s="25"/>
      <c r="Q375" s="65">
        <f>+Q360</f>
        <v>-49348849.179999709</v>
      </c>
      <c r="R375" s="65">
        <v>-81625718.809999585</v>
      </c>
      <c r="S375" s="65">
        <v>-65914962.089999795</v>
      </c>
      <c r="T375" s="65">
        <v>-114113775.01999962</v>
      </c>
      <c r="U375" s="65">
        <v>-11763491.869999766</v>
      </c>
      <c r="V375" s="65">
        <v>112700381.80000043</v>
      </c>
      <c r="W375" s="65"/>
      <c r="X375" s="65"/>
      <c r="Y375" s="65"/>
      <c r="Z375" s="65"/>
      <c r="AA375" s="65"/>
      <c r="AB375" s="65"/>
    </row>
    <row r="376" spans="1:29" x14ac:dyDescent="0.25">
      <c r="A376" s="22" t="s">
        <v>690</v>
      </c>
      <c r="B376" s="22">
        <v>6</v>
      </c>
      <c r="C376" s="22">
        <v>2</v>
      </c>
      <c r="D376" s="22">
        <v>3</v>
      </c>
      <c r="E376" s="22">
        <v>0</v>
      </c>
      <c r="F376" s="22">
        <v>0</v>
      </c>
      <c r="G376" s="22">
        <v>0</v>
      </c>
      <c r="H376" s="22">
        <v>0</v>
      </c>
      <c r="I376" s="64"/>
      <c r="J376" s="24" t="s">
        <v>691</v>
      </c>
      <c r="K376" s="33"/>
      <c r="L376" s="24"/>
      <c r="M376" s="24"/>
      <c r="N376" s="24"/>
      <c r="O376" s="24"/>
      <c r="P376" s="25"/>
      <c r="Q376" s="65">
        <f>+Q362</f>
        <v>225958031.24000001</v>
      </c>
      <c r="R376" s="65">
        <v>450101623.84000003</v>
      </c>
      <c r="S376" s="65">
        <v>737712313.94000006</v>
      </c>
      <c r="T376" s="65">
        <v>962245204.04000008</v>
      </c>
      <c r="U376" s="65">
        <v>1203003691.6700001</v>
      </c>
      <c r="V376" s="65">
        <v>1524478817.3499999</v>
      </c>
      <c r="W376" s="65"/>
      <c r="X376" s="65"/>
      <c r="Y376" s="65"/>
      <c r="Z376" s="65"/>
      <c r="AA376" s="65"/>
      <c r="AB376" s="65"/>
    </row>
    <row r="377" spans="1:29" ht="15.75" thickBot="1" x14ac:dyDescent="0.3">
      <c r="A377" s="74" t="s">
        <v>692</v>
      </c>
      <c r="B377" s="74">
        <v>6</v>
      </c>
      <c r="C377" s="74">
        <v>2</v>
      </c>
      <c r="D377" s="74">
        <v>4</v>
      </c>
      <c r="E377" s="74">
        <v>0</v>
      </c>
      <c r="F377" s="74">
        <v>0</v>
      </c>
      <c r="G377" s="74">
        <v>0</v>
      </c>
      <c r="H377" s="74">
        <v>0</v>
      </c>
      <c r="I377" s="75"/>
      <c r="J377" s="76" t="s">
        <v>693</v>
      </c>
      <c r="K377" s="77"/>
      <c r="L377" s="76"/>
      <c r="M377" s="76"/>
      <c r="N377" s="76"/>
      <c r="O377" s="76"/>
      <c r="P377" s="78"/>
      <c r="Q377" s="79">
        <f>+Q363</f>
        <v>275306880.41999978</v>
      </c>
      <c r="R377" s="79">
        <v>531727342.64999962</v>
      </c>
      <c r="S377" s="79">
        <v>803627276.02999985</v>
      </c>
      <c r="T377" s="79">
        <v>1076358979.0599997</v>
      </c>
      <c r="U377" s="79">
        <v>1214767183.5399997</v>
      </c>
      <c r="V377" s="79">
        <v>1411778435.5499995</v>
      </c>
      <c r="W377" s="79"/>
      <c r="X377" s="79"/>
      <c r="Y377" s="79"/>
      <c r="Z377" s="79"/>
      <c r="AA377" s="79"/>
      <c r="AB377" s="79"/>
    </row>
    <row r="378" spans="1:29" ht="15.75" thickTop="1" x14ac:dyDescent="0.25"/>
    <row r="379" spans="1:29" x14ac:dyDescent="0.25"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</row>
    <row r="382" spans="1:29" x14ac:dyDescent="0.25">
      <c r="Q382" s="70"/>
      <c r="R382" s="70"/>
      <c r="S382" s="70"/>
      <c r="T382" s="70"/>
      <c r="U382" s="70"/>
    </row>
    <row r="400" spans="8:8" x14ac:dyDescent="0.25">
      <c r="H400" s="70"/>
    </row>
    <row r="401" spans="8:8" x14ac:dyDescent="0.25">
      <c r="H401" s="70"/>
    </row>
    <row r="402" spans="8:8" x14ac:dyDescent="0.25">
      <c r="H402" s="70"/>
    </row>
    <row r="404" spans="8:8" x14ac:dyDescent="0.25">
      <c r="H404" s="70"/>
    </row>
    <row r="405" spans="8:8" x14ac:dyDescent="0.25">
      <c r="H405" s="70"/>
    </row>
    <row r="406" spans="8:8" x14ac:dyDescent="0.25">
      <c r="H406" s="70"/>
    </row>
    <row r="407" spans="8:8" x14ac:dyDescent="0.25">
      <c r="H407" s="70"/>
    </row>
    <row r="408" spans="8:8" x14ac:dyDescent="0.25">
      <c r="H408" s="70"/>
    </row>
    <row r="409" spans="8:8" x14ac:dyDescent="0.25">
      <c r="H409" s="70"/>
    </row>
    <row r="410" spans="8:8" x14ac:dyDescent="0.25">
      <c r="H410" s="70"/>
    </row>
    <row r="411" spans="8:8" x14ac:dyDescent="0.25">
      <c r="H411" s="70"/>
    </row>
    <row r="412" spans="8:8" x14ac:dyDescent="0.25">
      <c r="H412" s="70"/>
    </row>
    <row r="414" spans="8:8" x14ac:dyDescent="0.25">
      <c r="H414" s="70"/>
    </row>
    <row r="415" spans="8:8" x14ac:dyDescent="0.25">
      <c r="H415" s="70"/>
    </row>
    <row r="416" spans="8:8" x14ac:dyDescent="0.25">
      <c r="H416" s="70"/>
    </row>
    <row r="418" spans="8:8" x14ac:dyDescent="0.25">
      <c r="H418" s="70"/>
    </row>
    <row r="420" spans="8:8" x14ac:dyDescent="0.25">
      <c r="H420" s="70"/>
    </row>
    <row r="421" spans="8:8" x14ac:dyDescent="0.25">
      <c r="H421" s="70"/>
    </row>
    <row r="422" spans="8:8" x14ac:dyDescent="0.25">
      <c r="H422" s="70"/>
    </row>
    <row r="424" spans="8:8" x14ac:dyDescent="0.25">
      <c r="H424" s="70"/>
    </row>
    <row r="426" spans="8:8" x14ac:dyDescent="0.25">
      <c r="H426" s="70"/>
    </row>
    <row r="428" spans="8:8" x14ac:dyDescent="0.25">
      <c r="H428" s="70"/>
    </row>
    <row r="430" spans="8:8" x14ac:dyDescent="0.25">
      <c r="H430" s="70"/>
    </row>
    <row r="432" spans="8:8" x14ac:dyDescent="0.25">
      <c r="H432" s="70"/>
    </row>
    <row r="434" spans="8:8" x14ac:dyDescent="0.25">
      <c r="H434" s="70"/>
    </row>
    <row r="436" spans="8:8" x14ac:dyDescent="0.25">
      <c r="H436" s="70"/>
    </row>
    <row r="438" spans="8:8" x14ac:dyDescent="0.25">
      <c r="H438" s="70"/>
    </row>
    <row r="440" spans="8:8" x14ac:dyDescent="0.25">
      <c r="H440" s="70"/>
    </row>
    <row r="442" spans="8:8" x14ac:dyDescent="0.25">
      <c r="H442" s="70"/>
    </row>
    <row r="444" spans="8:8" x14ac:dyDescent="0.25">
      <c r="H444" s="70"/>
    </row>
    <row r="446" spans="8:8" x14ac:dyDescent="0.25">
      <c r="H446" s="70"/>
    </row>
    <row r="448" spans="8:8" x14ac:dyDescent="0.25">
      <c r="H448" s="70"/>
    </row>
    <row r="450" spans="8:8" x14ac:dyDescent="0.25">
      <c r="H450" s="70"/>
    </row>
    <row r="452" spans="8:8" x14ac:dyDescent="0.25">
      <c r="H452" s="70"/>
    </row>
    <row r="454" spans="8:8" x14ac:dyDescent="0.25">
      <c r="H454" s="70"/>
    </row>
    <row r="456" spans="8:8" x14ac:dyDescent="0.25">
      <c r="H456" s="70"/>
    </row>
    <row r="457" spans="8:8" x14ac:dyDescent="0.25">
      <c r="H457" s="70"/>
    </row>
    <row r="458" spans="8:8" x14ac:dyDescent="0.25">
      <c r="H458" s="70"/>
    </row>
    <row r="459" spans="8:8" x14ac:dyDescent="0.25">
      <c r="H459" s="70"/>
    </row>
    <row r="460" spans="8:8" x14ac:dyDescent="0.25">
      <c r="H460" s="70"/>
    </row>
    <row r="461" spans="8:8" x14ac:dyDescent="0.25">
      <c r="H461" s="70"/>
    </row>
    <row r="462" spans="8:8" x14ac:dyDescent="0.25">
      <c r="H462" s="70"/>
    </row>
    <row r="463" spans="8:8" x14ac:dyDescent="0.25">
      <c r="H463" s="70"/>
    </row>
    <row r="464" spans="8:8" x14ac:dyDescent="0.25">
      <c r="H464" s="70"/>
    </row>
    <row r="465" spans="8:8" x14ac:dyDescent="0.25">
      <c r="H465" s="70"/>
    </row>
    <row r="466" spans="8:8" x14ac:dyDescent="0.25">
      <c r="H466" s="70"/>
    </row>
    <row r="467" spans="8:8" x14ac:dyDescent="0.25">
      <c r="H467" s="70"/>
    </row>
    <row r="468" spans="8:8" x14ac:dyDescent="0.25">
      <c r="H468" s="70"/>
    </row>
    <row r="469" spans="8:8" x14ac:dyDescent="0.25">
      <c r="H469" s="70"/>
    </row>
    <row r="470" spans="8:8" x14ac:dyDescent="0.25">
      <c r="H470" s="70"/>
    </row>
    <row r="471" spans="8:8" x14ac:dyDescent="0.25">
      <c r="H471" s="70"/>
    </row>
    <row r="472" spans="8:8" x14ac:dyDescent="0.25">
      <c r="H472" s="70"/>
    </row>
    <row r="473" spans="8:8" x14ac:dyDescent="0.25">
      <c r="H473" s="70"/>
    </row>
    <row r="474" spans="8:8" x14ac:dyDescent="0.25">
      <c r="H474" s="70"/>
    </row>
    <row r="475" spans="8:8" x14ac:dyDescent="0.25">
      <c r="H475" s="70"/>
    </row>
    <row r="476" spans="8:8" x14ac:dyDescent="0.25">
      <c r="H476" s="70"/>
    </row>
    <row r="477" spans="8:8" x14ac:dyDescent="0.25">
      <c r="H477" s="70"/>
    </row>
    <row r="478" spans="8:8" x14ac:dyDescent="0.25">
      <c r="H478" s="70"/>
    </row>
    <row r="479" spans="8:8" x14ac:dyDescent="0.25">
      <c r="H479" s="70"/>
    </row>
    <row r="481" spans="8:8" x14ac:dyDescent="0.25">
      <c r="H481" s="70"/>
    </row>
    <row r="482" spans="8:8" x14ac:dyDescent="0.25">
      <c r="H482" s="70"/>
    </row>
    <row r="483" spans="8:8" x14ac:dyDescent="0.25">
      <c r="H483" s="70"/>
    </row>
    <row r="484" spans="8:8" x14ac:dyDescent="0.25">
      <c r="H484" s="70"/>
    </row>
    <row r="485" spans="8:8" x14ac:dyDescent="0.25">
      <c r="H485" s="70"/>
    </row>
    <row r="486" spans="8:8" x14ac:dyDescent="0.25">
      <c r="H486" s="70"/>
    </row>
    <row r="487" spans="8:8" x14ac:dyDescent="0.25">
      <c r="H487" s="70"/>
    </row>
    <row r="488" spans="8:8" x14ac:dyDescent="0.25">
      <c r="H488" s="70"/>
    </row>
    <row r="489" spans="8:8" x14ac:dyDescent="0.25">
      <c r="H489" s="70"/>
    </row>
    <row r="490" spans="8:8" x14ac:dyDescent="0.25">
      <c r="H490" s="70"/>
    </row>
    <row r="491" spans="8:8" x14ac:dyDescent="0.25">
      <c r="H491" s="70"/>
    </row>
    <row r="492" spans="8:8" x14ac:dyDescent="0.25">
      <c r="H492" s="70"/>
    </row>
    <row r="493" spans="8:8" x14ac:dyDescent="0.25">
      <c r="H493" s="70"/>
    </row>
    <row r="495" spans="8:8" x14ac:dyDescent="0.25">
      <c r="H495" s="70"/>
    </row>
    <row r="497" spans="8:8" x14ac:dyDescent="0.25">
      <c r="H497" s="70"/>
    </row>
    <row r="498" spans="8:8" x14ac:dyDescent="0.25">
      <c r="H498" s="70"/>
    </row>
    <row r="499" spans="8:8" x14ac:dyDescent="0.25">
      <c r="H499" s="70"/>
    </row>
    <row r="501" spans="8:8" x14ac:dyDescent="0.25">
      <c r="H501" s="70"/>
    </row>
    <row r="503" spans="8:8" x14ac:dyDescent="0.25">
      <c r="H503" s="70"/>
    </row>
    <row r="505" spans="8:8" x14ac:dyDescent="0.25">
      <c r="H505" s="70"/>
    </row>
    <row r="506" spans="8:8" x14ac:dyDescent="0.25">
      <c r="H506" s="70"/>
    </row>
    <row r="507" spans="8:8" x14ac:dyDescent="0.25">
      <c r="H507" s="70"/>
    </row>
    <row r="508" spans="8:8" x14ac:dyDescent="0.25">
      <c r="H508" s="70"/>
    </row>
    <row r="509" spans="8:8" x14ac:dyDescent="0.25">
      <c r="H509" s="70"/>
    </row>
    <row r="510" spans="8:8" x14ac:dyDescent="0.25">
      <c r="H510" s="70"/>
    </row>
    <row r="511" spans="8:8" x14ac:dyDescent="0.25">
      <c r="H511" s="70"/>
    </row>
    <row r="513" spans="8:8" x14ac:dyDescent="0.25">
      <c r="H513" s="70"/>
    </row>
    <row r="514" spans="8:8" x14ac:dyDescent="0.25">
      <c r="H514" s="70"/>
    </row>
    <row r="515" spans="8:8" x14ac:dyDescent="0.25">
      <c r="H515" s="70"/>
    </row>
    <row r="516" spans="8:8" x14ac:dyDescent="0.25">
      <c r="H516" s="70"/>
    </row>
    <row r="517" spans="8:8" x14ac:dyDescent="0.25">
      <c r="H517" s="70"/>
    </row>
    <row r="518" spans="8:8" x14ac:dyDescent="0.25">
      <c r="H518" s="70"/>
    </row>
    <row r="519" spans="8:8" x14ac:dyDescent="0.25">
      <c r="H519" s="70"/>
    </row>
    <row r="520" spans="8:8" x14ac:dyDescent="0.25">
      <c r="H520" s="70"/>
    </row>
    <row r="521" spans="8:8" x14ac:dyDescent="0.25">
      <c r="H521" s="70"/>
    </row>
    <row r="522" spans="8:8" x14ac:dyDescent="0.25">
      <c r="H522" s="70"/>
    </row>
    <row r="523" spans="8:8" x14ac:dyDescent="0.25">
      <c r="H523" s="70"/>
    </row>
    <row r="524" spans="8:8" x14ac:dyDescent="0.25">
      <c r="H524" s="70"/>
    </row>
    <row r="525" spans="8:8" x14ac:dyDescent="0.25">
      <c r="H525" s="70"/>
    </row>
    <row r="526" spans="8:8" x14ac:dyDescent="0.25">
      <c r="H526" s="70"/>
    </row>
    <row r="527" spans="8:8" x14ac:dyDescent="0.25">
      <c r="H527" s="70"/>
    </row>
    <row r="528" spans="8:8" x14ac:dyDescent="0.25">
      <c r="H528" s="70"/>
    </row>
    <row r="529" spans="8:8" x14ac:dyDescent="0.25">
      <c r="H529" s="70"/>
    </row>
    <row r="530" spans="8:8" x14ac:dyDescent="0.25">
      <c r="H530" s="70"/>
    </row>
    <row r="531" spans="8:8" x14ac:dyDescent="0.25">
      <c r="H531" s="70"/>
    </row>
    <row r="532" spans="8:8" x14ac:dyDescent="0.25">
      <c r="H532" s="70"/>
    </row>
    <row r="533" spans="8:8" x14ac:dyDescent="0.25">
      <c r="H533" s="70"/>
    </row>
    <row r="534" spans="8:8" x14ac:dyDescent="0.25">
      <c r="H534" s="70"/>
    </row>
    <row r="535" spans="8:8" x14ac:dyDescent="0.25">
      <c r="H535" s="70"/>
    </row>
    <row r="536" spans="8:8" x14ac:dyDescent="0.25">
      <c r="H536" s="70"/>
    </row>
    <row r="537" spans="8:8" x14ac:dyDescent="0.25">
      <c r="H537" s="70"/>
    </row>
    <row r="538" spans="8:8" x14ac:dyDescent="0.25">
      <c r="H538" s="70"/>
    </row>
    <row r="539" spans="8:8" x14ac:dyDescent="0.25">
      <c r="H539" s="70"/>
    </row>
    <row r="540" spans="8:8" x14ac:dyDescent="0.25">
      <c r="H540" s="70"/>
    </row>
    <row r="543" spans="8:8" x14ac:dyDescent="0.25">
      <c r="H543" s="70"/>
    </row>
    <row r="545" spans="8:8" x14ac:dyDescent="0.25">
      <c r="H545" s="70"/>
    </row>
    <row r="546" spans="8:8" x14ac:dyDescent="0.25">
      <c r="H546" s="70"/>
    </row>
    <row r="547" spans="8:8" x14ac:dyDescent="0.25">
      <c r="H547" s="70"/>
    </row>
    <row r="548" spans="8:8" x14ac:dyDescent="0.25">
      <c r="H548" s="70"/>
    </row>
    <row r="549" spans="8:8" x14ac:dyDescent="0.25">
      <c r="H549" s="70"/>
    </row>
    <row r="550" spans="8:8" x14ac:dyDescent="0.25">
      <c r="H550" s="70"/>
    </row>
    <row r="551" spans="8:8" x14ac:dyDescent="0.25">
      <c r="H551" s="70"/>
    </row>
    <row r="552" spans="8:8" x14ac:dyDescent="0.25">
      <c r="H552" s="70"/>
    </row>
    <row r="553" spans="8:8" x14ac:dyDescent="0.25">
      <c r="H553" s="70"/>
    </row>
    <row r="554" spans="8:8" x14ac:dyDescent="0.25">
      <c r="H554" s="70"/>
    </row>
    <row r="555" spans="8:8" x14ac:dyDescent="0.25">
      <c r="H555" s="70"/>
    </row>
    <row r="557" spans="8:8" x14ac:dyDescent="0.25">
      <c r="H557" s="70"/>
    </row>
    <row r="559" spans="8:8" x14ac:dyDescent="0.25">
      <c r="H559" s="70"/>
    </row>
    <row r="560" spans="8:8" x14ac:dyDescent="0.25">
      <c r="H560" s="70"/>
    </row>
    <row r="561" spans="8:8" x14ac:dyDescent="0.25">
      <c r="H561" s="70"/>
    </row>
    <row r="562" spans="8:8" x14ac:dyDescent="0.25">
      <c r="H562" s="70"/>
    </row>
    <row r="563" spans="8:8" x14ac:dyDescent="0.25">
      <c r="H563" s="70"/>
    </row>
    <row r="564" spans="8:8" x14ac:dyDescent="0.25">
      <c r="H564" s="70"/>
    </row>
    <row r="565" spans="8:8" x14ac:dyDescent="0.25">
      <c r="H565" s="70"/>
    </row>
    <row r="567" spans="8:8" x14ac:dyDescent="0.25">
      <c r="H567" s="70"/>
    </row>
    <row r="569" spans="8:8" x14ac:dyDescent="0.25">
      <c r="H569" s="70"/>
    </row>
    <row r="571" spans="8:8" x14ac:dyDescent="0.25">
      <c r="H571" s="70"/>
    </row>
    <row r="572" spans="8:8" x14ac:dyDescent="0.25">
      <c r="H572" s="70"/>
    </row>
    <row r="573" spans="8:8" x14ac:dyDescent="0.25">
      <c r="H573" s="70"/>
    </row>
    <row r="574" spans="8:8" x14ac:dyDescent="0.25">
      <c r="H574" s="70"/>
    </row>
    <row r="575" spans="8:8" x14ac:dyDescent="0.25">
      <c r="H575" s="70"/>
    </row>
    <row r="576" spans="8:8" x14ac:dyDescent="0.25">
      <c r="H576" s="70"/>
    </row>
    <row r="577" spans="8:8" x14ac:dyDescent="0.25">
      <c r="H577" s="70"/>
    </row>
    <row r="578" spans="8:8" x14ac:dyDescent="0.25">
      <c r="H578" s="70"/>
    </row>
    <row r="579" spans="8:8" x14ac:dyDescent="0.25">
      <c r="H579" s="70"/>
    </row>
    <row r="580" spans="8:8" x14ac:dyDescent="0.25">
      <c r="H580" s="70"/>
    </row>
    <row r="581" spans="8:8" x14ac:dyDescent="0.25">
      <c r="H581" s="70"/>
    </row>
    <row r="582" spans="8:8" x14ac:dyDescent="0.25">
      <c r="H582" s="70"/>
    </row>
    <row r="583" spans="8:8" x14ac:dyDescent="0.25">
      <c r="H583" s="70"/>
    </row>
    <row r="584" spans="8:8" x14ac:dyDescent="0.25">
      <c r="H584" s="70"/>
    </row>
    <row r="585" spans="8:8" x14ac:dyDescent="0.25">
      <c r="H585" s="70"/>
    </row>
    <row r="587" spans="8:8" x14ac:dyDescent="0.25">
      <c r="H587" s="70"/>
    </row>
    <row r="588" spans="8:8" x14ac:dyDescent="0.25">
      <c r="H588" s="70"/>
    </row>
    <row r="589" spans="8:8" x14ac:dyDescent="0.25">
      <c r="H589" s="70"/>
    </row>
    <row r="590" spans="8:8" x14ac:dyDescent="0.25">
      <c r="H590" s="70"/>
    </row>
    <row r="591" spans="8:8" x14ac:dyDescent="0.25">
      <c r="H591" s="70"/>
    </row>
    <row r="592" spans="8:8" x14ac:dyDescent="0.25">
      <c r="H592" s="70"/>
    </row>
    <row r="594" spans="8:8" x14ac:dyDescent="0.25">
      <c r="H594" s="70"/>
    </row>
    <row r="619" spans="8:8" x14ac:dyDescent="0.25">
      <c r="H619" s="70"/>
    </row>
    <row r="620" spans="8:8" x14ac:dyDescent="0.25">
      <c r="H620" s="70"/>
    </row>
    <row r="621" spans="8:8" x14ac:dyDescent="0.25">
      <c r="H621" s="70"/>
    </row>
    <row r="622" spans="8:8" x14ac:dyDescent="0.25">
      <c r="H622" s="70"/>
    </row>
    <row r="625" spans="8:8" x14ac:dyDescent="0.25">
      <c r="H625" s="70"/>
    </row>
    <row r="628" spans="8:8" x14ac:dyDescent="0.25">
      <c r="H628" s="70"/>
    </row>
    <row r="631" spans="8:8" x14ac:dyDescent="0.25">
      <c r="H631" s="70"/>
    </row>
    <row r="634" spans="8:8" x14ac:dyDescent="0.25">
      <c r="H634" s="70"/>
    </row>
    <row r="636" spans="8:8" x14ac:dyDescent="0.25">
      <c r="H636" s="70"/>
    </row>
    <row r="640" spans="8:8" x14ac:dyDescent="0.25">
      <c r="H640" s="70"/>
    </row>
    <row r="641" spans="8:8" x14ac:dyDescent="0.25">
      <c r="H641" s="70"/>
    </row>
    <row r="645" spans="8:8" x14ac:dyDescent="0.25">
      <c r="H645" s="70"/>
    </row>
    <row r="646" spans="8:8" x14ac:dyDescent="0.25">
      <c r="H646" s="70"/>
    </row>
    <row r="652" spans="8:8" x14ac:dyDescent="0.25">
      <c r="H652" s="70"/>
    </row>
    <row r="655" spans="8:8" x14ac:dyDescent="0.25">
      <c r="H655" s="70"/>
    </row>
    <row r="665" spans="8:8" x14ac:dyDescent="0.25">
      <c r="H665" s="70"/>
    </row>
    <row r="667" spans="8:8" x14ac:dyDescent="0.25">
      <c r="H667" s="70"/>
    </row>
    <row r="669" spans="8:8" x14ac:dyDescent="0.25">
      <c r="H669" s="70"/>
    </row>
    <row r="670" spans="8:8" x14ac:dyDescent="0.25">
      <c r="H670" s="70"/>
    </row>
    <row r="672" spans="8:8" x14ac:dyDescent="0.25">
      <c r="H672" s="70"/>
    </row>
    <row r="675" spans="8:8" x14ac:dyDescent="0.25">
      <c r="H675" s="70"/>
    </row>
    <row r="676" spans="8:8" x14ac:dyDescent="0.25">
      <c r="H676" s="70"/>
    </row>
    <row r="677" spans="8:8" x14ac:dyDescent="0.25">
      <c r="H677" s="70"/>
    </row>
    <row r="679" spans="8:8" x14ac:dyDescent="0.25">
      <c r="H679" s="70"/>
    </row>
    <row r="680" spans="8:8" x14ac:dyDescent="0.25">
      <c r="H680" s="70"/>
    </row>
    <row r="681" spans="8:8" x14ac:dyDescent="0.25">
      <c r="H681" s="70"/>
    </row>
    <row r="684" spans="8:8" x14ac:dyDescent="0.25">
      <c r="H684" s="70"/>
    </row>
    <row r="688" spans="8:8" x14ac:dyDescent="0.25">
      <c r="H688" s="70"/>
    </row>
    <row r="690" spans="8:8" x14ac:dyDescent="0.25">
      <c r="H690" s="70"/>
    </row>
    <row r="692" spans="8:8" x14ac:dyDescent="0.25">
      <c r="H692" s="70"/>
    </row>
    <row r="694" spans="8:8" x14ac:dyDescent="0.25">
      <c r="H694" s="70"/>
    </row>
    <row r="699" spans="8:8" x14ac:dyDescent="0.25">
      <c r="H699" s="70"/>
    </row>
    <row r="703" spans="8:8" x14ac:dyDescent="0.25">
      <c r="H703" s="70"/>
    </row>
    <row r="717" spans="8:8" x14ac:dyDescent="0.25">
      <c r="H717" s="70"/>
    </row>
    <row r="719" spans="8:8" x14ac:dyDescent="0.25">
      <c r="H719" s="70"/>
    </row>
    <row r="723" spans="8:8" x14ac:dyDescent="0.25">
      <c r="H723" s="70"/>
    </row>
    <row r="724" spans="8:8" x14ac:dyDescent="0.25">
      <c r="H724" s="70"/>
    </row>
    <row r="725" spans="8:8" x14ac:dyDescent="0.25">
      <c r="H725" s="70"/>
    </row>
    <row r="729" spans="8:8" x14ac:dyDescent="0.25">
      <c r="H729" s="70"/>
    </row>
    <row r="733" spans="8:8" x14ac:dyDescent="0.25">
      <c r="H733" s="70"/>
    </row>
    <row r="738" spans="8:8" x14ac:dyDescent="0.25">
      <c r="H738" s="70"/>
    </row>
    <row r="741" spans="8:8" x14ac:dyDescent="0.25">
      <c r="H741" s="70"/>
    </row>
    <row r="751" spans="8:8" x14ac:dyDescent="0.25">
      <c r="H751" s="70"/>
    </row>
    <row r="760" spans="8:8" x14ac:dyDescent="0.25">
      <c r="H760" s="70"/>
    </row>
    <row r="763" spans="8:8" x14ac:dyDescent="0.25">
      <c r="H763" s="70"/>
    </row>
    <row r="766" spans="8:8" x14ac:dyDescent="0.25">
      <c r="H766" s="70"/>
    </row>
    <row r="768" spans="8:8" x14ac:dyDescent="0.25">
      <c r="H768" s="70"/>
    </row>
    <row r="769" spans="8:8" x14ac:dyDescent="0.25">
      <c r="H769" s="70"/>
    </row>
    <row r="770" spans="8:8" x14ac:dyDescent="0.25">
      <c r="H770" s="70"/>
    </row>
    <row r="772" spans="8:8" x14ac:dyDescent="0.25">
      <c r="H772" s="70"/>
    </row>
    <row r="773" spans="8:8" x14ac:dyDescent="0.25">
      <c r="H773" s="70"/>
    </row>
    <row r="774" spans="8:8" x14ac:dyDescent="0.25">
      <c r="H774" s="70"/>
    </row>
    <row r="776" spans="8:8" x14ac:dyDescent="0.25">
      <c r="H776" s="70"/>
    </row>
    <row r="777" spans="8:8" x14ac:dyDescent="0.25">
      <c r="H777" s="70"/>
    </row>
    <row r="778" spans="8:8" x14ac:dyDescent="0.25">
      <c r="H778" s="70"/>
    </row>
    <row r="780" spans="8:8" x14ac:dyDescent="0.25">
      <c r="H780" s="70"/>
    </row>
    <row r="782" spans="8:8" x14ac:dyDescent="0.25">
      <c r="H782" s="70"/>
    </row>
    <row r="802" spans="8:8" x14ac:dyDescent="0.25">
      <c r="H802" s="70"/>
    </row>
    <row r="803" spans="8:8" x14ac:dyDescent="0.25">
      <c r="H803" s="70"/>
    </row>
    <row r="806" spans="8:8" x14ac:dyDescent="0.25">
      <c r="H806" s="70"/>
    </row>
    <row r="808" spans="8:8" x14ac:dyDescent="0.25">
      <c r="H808" s="70"/>
    </row>
    <row r="809" spans="8:8" x14ac:dyDescent="0.25">
      <c r="H809" s="70"/>
    </row>
    <row r="810" spans="8:8" x14ac:dyDescent="0.25">
      <c r="H810" s="70"/>
    </row>
    <row r="811" spans="8:8" x14ac:dyDescent="0.25">
      <c r="H811" s="70"/>
    </row>
    <row r="812" spans="8:8" x14ac:dyDescent="0.25">
      <c r="H812" s="70"/>
    </row>
    <row r="816" spans="8:8" x14ac:dyDescent="0.25">
      <c r="H816" s="70"/>
    </row>
    <row r="817" spans="8:8" x14ac:dyDescent="0.25">
      <c r="H817" s="70"/>
    </row>
    <row r="818" spans="8:8" x14ac:dyDescent="0.25">
      <c r="H818" s="70"/>
    </row>
    <row r="819" spans="8:8" x14ac:dyDescent="0.25">
      <c r="H819" s="70"/>
    </row>
    <row r="821" spans="8:8" x14ac:dyDescent="0.25">
      <c r="H821" s="70"/>
    </row>
    <row r="822" spans="8:8" x14ac:dyDescent="0.25">
      <c r="H822" s="70"/>
    </row>
    <row r="823" spans="8:8" x14ac:dyDescent="0.25">
      <c r="H823" s="70"/>
    </row>
    <row r="824" spans="8:8" x14ac:dyDescent="0.25">
      <c r="H824" s="70"/>
    </row>
    <row r="825" spans="8:8" x14ac:dyDescent="0.25">
      <c r="H825" s="70"/>
    </row>
    <row r="826" spans="8:8" x14ac:dyDescent="0.25">
      <c r="H826" s="70"/>
    </row>
    <row r="828" spans="8:8" x14ac:dyDescent="0.25">
      <c r="H828" s="70"/>
    </row>
    <row r="829" spans="8:8" x14ac:dyDescent="0.25">
      <c r="H829" s="70"/>
    </row>
    <row r="830" spans="8:8" x14ac:dyDescent="0.25">
      <c r="H830" s="70"/>
    </row>
    <row r="831" spans="8:8" x14ac:dyDescent="0.25">
      <c r="H831" s="70"/>
    </row>
    <row r="832" spans="8:8" x14ac:dyDescent="0.25">
      <c r="H832" s="70"/>
    </row>
    <row r="833" spans="8:8" x14ac:dyDescent="0.25">
      <c r="H833" s="70"/>
    </row>
    <row r="834" spans="8:8" x14ac:dyDescent="0.25">
      <c r="H834" s="70"/>
    </row>
    <row r="835" spans="8:8" x14ac:dyDescent="0.25">
      <c r="H835" s="70"/>
    </row>
    <row r="836" spans="8:8" x14ac:dyDescent="0.25">
      <c r="H836" s="70"/>
    </row>
    <row r="837" spans="8:8" x14ac:dyDescent="0.25">
      <c r="H837" s="70"/>
    </row>
    <row r="838" spans="8:8" x14ac:dyDescent="0.25">
      <c r="H838" s="70"/>
    </row>
    <row r="840" spans="8:8" x14ac:dyDescent="0.25">
      <c r="H840" s="70"/>
    </row>
    <row r="841" spans="8:8" x14ac:dyDescent="0.25">
      <c r="H841" s="70"/>
    </row>
    <row r="842" spans="8:8" x14ac:dyDescent="0.25">
      <c r="H842" s="70"/>
    </row>
    <row r="843" spans="8:8" x14ac:dyDescent="0.25">
      <c r="H843" s="70"/>
    </row>
    <row r="844" spans="8:8" x14ac:dyDescent="0.25">
      <c r="H844" s="70"/>
    </row>
    <row r="848" spans="8:8" x14ac:dyDescent="0.25">
      <c r="H848" s="70"/>
    </row>
    <row r="849" spans="8:8" x14ac:dyDescent="0.25">
      <c r="H849" s="70"/>
    </row>
    <row r="850" spans="8:8" x14ac:dyDescent="0.25">
      <c r="H850" s="70"/>
    </row>
    <row r="851" spans="8:8" x14ac:dyDescent="0.25">
      <c r="H851" s="70"/>
    </row>
    <row r="852" spans="8:8" x14ac:dyDescent="0.25">
      <c r="H852" s="70"/>
    </row>
    <row r="853" spans="8:8" x14ac:dyDescent="0.25">
      <c r="H853" s="70"/>
    </row>
    <row r="854" spans="8:8" x14ac:dyDescent="0.25">
      <c r="H854" s="70"/>
    </row>
    <row r="855" spans="8:8" x14ac:dyDescent="0.25">
      <c r="H855" s="70"/>
    </row>
    <row r="856" spans="8:8" x14ac:dyDescent="0.25">
      <c r="H856" s="70"/>
    </row>
    <row r="857" spans="8:8" x14ac:dyDescent="0.25">
      <c r="H857" s="70"/>
    </row>
    <row r="858" spans="8:8" x14ac:dyDescent="0.25">
      <c r="H858" s="70"/>
    </row>
    <row r="859" spans="8:8" x14ac:dyDescent="0.25">
      <c r="H859" s="70"/>
    </row>
    <row r="860" spans="8:8" x14ac:dyDescent="0.25">
      <c r="H860" s="70"/>
    </row>
    <row r="862" spans="8:8" x14ac:dyDescent="0.25">
      <c r="H862" s="70"/>
    </row>
    <row r="863" spans="8:8" x14ac:dyDescent="0.25">
      <c r="H863" s="70"/>
    </row>
    <row r="865" spans="8:8" x14ac:dyDescent="0.25">
      <c r="H865" s="70"/>
    </row>
    <row r="866" spans="8:8" x14ac:dyDescent="0.25">
      <c r="H866" s="70"/>
    </row>
    <row r="867" spans="8:8" x14ac:dyDescent="0.25">
      <c r="H867" s="70"/>
    </row>
    <row r="868" spans="8:8" x14ac:dyDescent="0.25">
      <c r="H868" s="70"/>
    </row>
    <row r="869" spans="8:8" x14ac:dyDescent="0.25">
      <c r="H869" s="70"/>
    </row>
    <row r="870" spans="8:8" x14ac:dyDescent="0.25">
      <c r="H870" s="70"/>
    </row>
    <row r="874" spans="8:8" x14ac:dyDescent="0.25">
      <c r="H874" s="70"/>
    </row>
    <row r="876" spans="8:8" x14ac:dyDescent="0.25">
      <c r="H876" s="70"/>
    </row>
    <row r="880" spans="8:8" x14ac:dyDescent="0.25">
      <c r="H880" s="70"/>
    </row>
    <row r="882" spans="8:8" x14ac:dyDescent="0.25">
      <c r="H882" s="70"/>
    </row>
    <row r="884" spans="8:8" x14ac:dyDescent="0.25">
      <c r="H884" s="70"/>
    </row>
    <row r="885" spans="8:8" x14ac:dyDescent="0.25">
      <c r="H885" s="70"/>
    </row>
    <row r="888" spans="8:8" x14ac:dyDescent="0.25">
      <c r="H888" s="70"/>
    </row>
    <row r="894" spans="8:8" x14ac:dyDescent="0.25">
      <c r="H894" s="70"/>
    </row>
    <row r="896" spans="8:8" x14ac:dyDescent="0.25">
      <c r="H896" s="70"/>
    </row>
    <row r="897" spans="8:8" x14ac:dyDescent="0.25">
      <c r="H897" s="70"/>
    </row>
    <row r="899" spans="8:8" x14ac:dyDescent="0.25">
      <c r="H899" s="70"/>
    </row>
    <row r="901" spans="8:8" x14ac:dyDescent="0.25">
      <c r="H901" s="70"/>
    </row>
    <row r="904" spans="8:8" x14ac:dyDescent="0.25">
      <c r="H904" s="70"/>
    </row>
    <row r="905" spans="8:8" x14ac:dyDescent="0.25">
      <c r="H905" s="70"/>
    </row>
    <row r="908" spans="8:8" x14ac:dyDescent="0.25">
      <c r="H908" s="70"/>
    </row>
    <row r="909" spans="8:8" x14ac:dyDescent="0.25">
      <c r="H909" s="70"/>
    </row>
    <row r="913" spans="8:8" x14ac:dyDescent="0.25">
      <c r="H913" s="70"/>
    </row>
    <row r="915" spans="8:8" x14ac:dyDescent="0.25">
      <c r="H915" s="70"/>
    </row>
    <row r="916" spans="8:8" x14ac:dyDescent="0.25">
      <c r="H916" s="70"/>
    </row>
    <row r="917" spans="8:8" x14ac:dyDescent="0.25">
      <c r="H917" s="70"/>
    </row>
    <row r="919" spans="8:8" x14ac:dyDescent="0.25">
      <c r="H919" s="70"/>
    </row>
    <row r="923" spans="8:8" x14ac:dyDescent="0.25">
      <c r="H923" s="70"/>
    </row>
    <row r="924" spans="8:8" x14ac:dyDescent="0.25">
      <c r="H924" s="70"/>
    </row>
    <row r="925" spans="8:8" x14ac:dyDescent="0.25">
      <c r="H925" s="70"/>
    </row>
    <row r="929" spans="8:8" x14ac:dyDescent="0.25">
      <c r="H929" s="70"/>
    </row>
    <row r="933" spans="8:8" x14ac:dyDescent="0.25">
      <c r="H933" s="70"/>
    </row>
    <row r="934" spans="8:8" x14ac:dyDescent="0.25">
      <c r="H934" s="70"/>
    </row>
    <row r="944" spans="8:8" x14ac:dyDescent="0.25">
      <c r="H944" s="70"/>
    </row>
    <row r="945" spans="8:8" x14ac:dyDescent="0.25">
      <c r="H945" s="70"/>
    </row>
    <row r="950" spans="8:8" x14ac:dyDescent="0.25">
      <c r="H950" s="70"/>
    </row>
    <row r="952" spans="8:8" x14ac:dyDescent="0.25">
      <c r="H952" s="70"/>
    </row>
    <row r="956" spans="8:8" x14ac:dyDescent="0.25">
      <c r="H956" s="70"/>
    </row>
    <row r="958" spans="8:8" x14ac:dyDescent="0.25">
      <c r="H958" s="70"/>
    </row>
    <row r="959" spans="8:8" x14ac:dyDescent="0.25">
      <c r="H959" s="70"/>
    </row>
    <row r="960" spans="8:8" x14ac:dyDescent="0.25">
      <c r="H960" s="70"/>
    </row>
    <row r="961" spans="8:8" x14ac:dyDescent="0.25">
      <c r="H961" s="70"/>
    </row>
    <row r="962" spans="8:8" x14ac:dyDescent="0.25">
      <c r="H962" s="70"/>
    </row>
    <row r="963" spans="8:8" x14ac:dyDescent="0.25">
      <c r="H963" s="70"/>
    </row>
    <row r="964" spans="8:8" x14ac:dyDescent="0.25">
      <c r="H964" s="70"/>
    </row>
    <row r="965" spans="8:8" x14ac:dyDescent="0.25">
      <c r="H965" s="70"/>
    </row>
    <row r="966" spans="8:8" x14ac:dyDescent="0.25">
      <c r="H966" s="70"/>
    </row>
    <row r="969" spans="8:8" x14ac:dyDescent="0.25">
      <c r="H969" s="70"/>
    </row>
    <row r="970" spans="8:8" x14ac:dyDescent="0.25">
      <c r="H970" s="70"/>
    </row>
    <row r="971" spans="8:8" x14ac:dyDescent="0.25">
      <c r="H971" s="70"/>
    </row>
    <row r="973" spans="8:8" x14ac:dyDescent="0.25">
      <c r="H973" s="70"/>
    </row>
    <row r="974" spans="8:8" x14ac:dyDescent="0.25">
      <c r="H974" s="70"/>
    </row>
    <row r="975" spans="8:8" x14ac:dyDescent="0.25">
      <c r="H975" s="70"/>
    </row>
    <row r="985" spans="8:8" x14ac:dyDescent="0.25">
      <c r="H985" s="70"/>
    </row>
    <row r="990" spans="8:8" x14ac:dyDescent="0.25">
      <c r="H990" s="70"/>
    </row>
    <row r="991" spans="8:8" x14ac:dyDescent="0.25">
      <c r="H991" s="70"/>
    </row>
    <row r="992" spans="8:8" x14ac:dyDescent="0.25">
      <c r="H992" s="70"/>
    </row>
    <row r="993" spans="8:8" x14ac:dyDescent="0.25">
      <c r="H993" s="70"/>
    </row>
    <row r="995" spans="8:8" x14ac:dyDescent="0.25">
      <c r="H995" s="70"/>
    </row>
    <row r="999" spans="8:8" x14ac:dyDescent="0.25">
      <c r="H999" s="70"/>
    </row>
    <row r="1001" spans="8:8" x14ac:dyDescent="0.25">
      <c r="H1001" s="70"/>
    </row>
    <row r="1003" spans="8:8" x14ac:dyDescent="0.25">
      <c r="H1003" s="70"/>
    </row>
    <row r="1005" spans="8:8" x14ac:dyDescent="0.25">
      <c r="H1005" s="70"/>
    </row>
    <row r="1007" spans="8:8" x14ac:dyDescent="0.25">
      <c r="H1007" s="70"/>
    </row>
    <row r="1009" spans="8:8" x14ac:dyDescent="0.25">
      <c r="H1009" s="70"/>
    </row>
    <row r="1011" spans="8:8" x14ac:dyDescent="0.25">
      <c r="H1011" s="70"/>
    </row>
    <row r="1012" spans="8:8" x14ac:dyDescent="0.25">
      <c r="H1012" s="70"/>
    </row>
    <row r="1013" spans="8:8" x14ac:dyDescent="0.25">
      <c r="H1013" s="70"/>
    </row>
    <row r="1014" spans="8:8" x14ac:dyDescent="0.25">
      <c r="H1014" s="70"/>
    </row>
    <row r="1015" spans="8:8" x14ac:dyDescent="0.25">
      <c r="H1015" s="70"/>
    </row>
    <row r="1016" spans="8:8" x14ac:dyDescent="0.25">
      <c r="H1016" s="70"/>
    </row>
    <row r="1017" spans="8:8" x14ac:dyDescent="0.25">
      <c r="H1017" s="70"/>
    </row>
    <row r="1030" spans="8:8" x14ac:dyDescent="0.25">
      <c r="H1030" s="70"/>
    </row>
    <row r="1031" spans="8:8" x14ac:dyDescent="0.25">
      <c r="H1031" s="70"/>
    </row>
    <row r="1032" spans="8:8" x14ac:dyDescent="0.25">
      <c r="H1032" s="70"/>
    </row>
    <row r="1034" spans="8:8" x14ac:dyDescent="0.25">
      <c r="H1034" s="70"/>
    </row>
    <row r="1036" spans="8:8" x14ac:dyDescent="0.25">
      <c r="H1036" s="70"/>
    </row>
    <row r="1039" spans="8:8" x14ac:dyDescent="0.25">
      <c r="H1039" s="70"/>
    </row>
    <row r="1041" spans="8:8" x14ac:dyDescent="0.25">
      <c r="H1041" s="70"/>
    </row>
    <row r="1042" spans="8:8" x14ac:dyDescent="0.25">
      <c r="H1042" s="70"/>
    </row>
    <row r="1043" spans="8:8" x14ac:dyDescent="0.25">
      <c r="H1043" s="70"/>
    </row>
    <row r="1044" spans="8:8" x14ac:dyDescent="0.25">
      <c r="H1044" s="70"/>
    </row>
    <row r="1045" spans="8:8" x14ac:dyDescent="0.25">
      <c r="H1045" s="70"/>
    </row>
    <row r="1046" spans="8:8" x14ac:dyDescent="0.25">
      <c r="H1046" s="70"/>
    </row>
    <row r="1047" spans="8:8" x14ac:dyDescent="0.25">
      <c r="H1047" s="70"/>
    </row>
    <row r="1048" spans="8:8" x14ac:dyDescent="0.25">
      <c r="H1048" s="70"/>
    </row>
    <row r="1049" spans="8:8" x14ac:dyDescent="0.25">
      <c r="H1049" s="70"/>
    </row>
    <row r="1050" spans="8:8" x14ac:dyDescent="0.25">
      <c r="H1050" s="70"/>
    </row>
    <row r="1051" spans="8:8" x14ac:dyDescent="0.25">
      <c r="H1051" s="70"/>
    </row>
    <row r="1052" spans="8:8" x14ac:dyDescent="0.25">
      <c r="H1052" s="70"/>
    </row>
    <row r="1053" spans="8:8" x14ac:dyDescent="0.25">
      <c r="H1053" s="70"/>
    </row>
    <row r="1055" spans="8:8" x14ac:dyDescent="0.25">
      <c r="H1055" s="70"/>
    </row>
    <row r="1057" spans="8:8" x14ac:dyDescent="0.25">
      <c r="H1057" s="70"/>
    </row>
    <row r="1058" spans="8:8" x14ac:dyDescent="0.25">
      <c r="H1058" s="70"/>
    </row>
    <row r="1060" spans="8:8" x14ac:dyDescent="0.25">
      <c r="H1060" s="70"/>
    </row>
    <row r="1061" spans="8:8" x14ac:dyDescent="0.25">
      <c r="H1061" s="70"/>
    </row>
    <row r="1067" spans="8:8" x14ac:dyDescent="0.25">
      <c r="H1067" s="70"/>
    </row>
    <row r="1078" spans="8:8" x14ac:dyDescent="0.25">
      <c r="H1078" s="70"/>
    </row>
    <row r="1079" spans="8:8" x14ac:dyDescent="0.25">
      <c r="H1079" s="70"/>
    </row>
    <row r="1080" spans="8:8" x14ac:dyDescent="0.25">
      <c r="H1080" s="70"/>
    </row>
    <row r="1081" spans="8:8" x14ac:dyDescent="0.25">
      <c r="H1081" s="70"/>
    </row>
    <row r="1082" spans="8:8" x14ac:dyDescent="0.25">
      <c r="H1082" s="70"/>
    </row>
    <row r="1083" spans="8:8" x14ac:dyDescent="0.25">
      <c r="H1083" s="70"/>
    </row>
    <row r="1084" spans="8:8" x14ac:dyDescent="0.25">
      <c r="H1084" s="70"/>
    </row>
    <row r="1085" spans="8:8" x14ac:dyDescent="0.25">
      <c r="H1085" s="70"/>
    </row>
    <row r="1086" spans="8:8" x14ac:dyDescent="0.25">
      <c r="H1086" s="70"/>
    </row>
    <row r="1087" spans="8:8" x14ac:dyDescent="0.25">
      <c r="H1087" s="70"/>
    </row>
    <row r="1088" spans="8:8" x14ac:dyDescent="0.25">
      <c r="H1088" s="70"/>
    </row>
    <row r="1089" spans="8:8" x14ac:dyDescent="0.25">
      <c r="H1089" s="70"/>
    </row>
    <row r="1090" spans="8:8" x14ac:dyDescent="0.25">
      <c r="H1090" s="70"/>
    </row>
    <row r="1091" spans="8:8" x14ac:dyDescent="0.25">
      <c r="H1091" s="70"/>
    </row>
    <row r="1092" spans="8:8" x14ac:dyDescent="0.25">
      <c r="H1092" s="70"/>
    </row>
    <row r="1093" spans="8:8" x14ac:dyDescent="0.25">
      <c r="H1093" s="70"/>
    </row>
    <row r="1094" spans="8:8" x14ac:dyDescent="0.25">
      <c r="H1094" s="70"/>
    </row>
    <row r="1095" spans="8:8" x14ac:dyDescent="0.25">
      <c r="H1095" s="70"/>
    </row>
    <row r="1096" spans="8:8" x14ac:dyDescent="0.25">
      <c r="H1096" s="70"/>
    </row>
    <row r="1097" spans="8:8" x14ac:dyDescent="0.25">
      <c r="H1097" s="70"/>
    </row>
    <row r="1100" spans="8:8" x14ac:dyDescent="0.25">
      <c r="H1100" s="70"/>
    </row>
    <row r="1101" spans="8:8" x14ac:dyDescent="0.25">
      <c r="H1101" s="70"/>
    </row>
    <row r="1102" spans="8:8" x14ac:dyDescent="0.25">
      <c r="H1102" s="70"/>
    </row>
    <row r="1103" spans="8:8" x14ac:dyDescent="0.25">
      <c r="H1103" s="70"/>
    </row>
    <row r="1104" spans="8:8" x14ac:dyDescent="0.25">
      <c r="H1104" s="70"/>
    </row>
    <row r="1106" spans="8:8" x14ac:dyDescent="0.25">
      <c r="H1106" s="70"/>
    </row>
    <row r="1108" spans="8:8" x14ac:dyDescent="0.25">
      <c r="H1108" s="70"/>
    </row>
    <row r="1110" spans="8:8" x14ac:dyDescent="0.25">
      <c r="H1110" s="70"/>
    </row>
    <row r="1111" spans="8:8" x14ac:dyDescent="0.25">
      <c r="H1111" s="70"/>
    </row>
    <row r="1116" spans="8:8" x14ac:dyDescent="0.25">
      <c r="H1116" s="70"/>
    </row>
    <row r="1118" spans="8:8" x14ac:dyDescent="0.25">
      <c r="H1118" s="70"/>
    </row>
    <row r="1121" spans="8:8" x14ac:dyDescent="0.25">
      <c r="H1121" s="70"/>
    </row>
    <row r="1125" spans="8:8" x14ac:dyDescent="0.25">
      <c r="H1125" s="70"/>
    </row>
    <row r="1127" spans="8:8" x14ac:dyDescent="0.25">
      <c r="H1127" s="70"/>
    </row>
    <row r="1135" spans="8:8" x14ac:dyDescent="0.25">
      <c r="H1135" s="70"/>
    </row>
    <row r="1136" spans="8:8" x14ac:dyDescent="0.25">
      <c r="H1136" s="70"/>
    </row>
    <row r="1143" spans="8:8" x14ac:dyDescent="0.25">
      <c r="H1143" s="70"/>
    </row>
    <row r="1150" spans="8:8" x14ac:dyDescent="0.25">
      <c r="H1150" s="70"/>
    </row>
    <row r="1155" spans="8:8" x14ac:dyDescent="0.25">
      <c r="H1155" s="70"/>
    </row>
    <row r="1156" spans="8:8" x14ac:dyDescent="0.25">
      <c r="H1156" s="70"/>
    </row>
    <row r="1157" spans="8:8" x14ac:dyDescent="0.25">
      <c r="H1157" s="70"/>
    </row>
    <row r="1158" spans="8:8" x14ac:dyDescent="0.25">
      <c r="H1158" s="70"/>
    </row>
    <row r="1159" spans="8:8" x14ac:dyDescent="0.25">
      <c r="H1159" s="70"/>
    </row>
    <row r="1160" spans="8:8" x14ac:dyDescent="0.25">
      <c r="H1160" s="70"/>
    </row>
    <row r="1161" spans="8:8" x14ac:dyDescent="0.25">
      <c r="H1161" s="70"/>
    </row>
    <row r="1162" spans="8:8" x14ac:dyDescent="0.25">
      <c r="H1162" s="70"/>
    </row>
    <row r="1163" spans="8:8" x14ac:dyDescent="0.25">
      <c r="H1163" s="70"/>
    </row>
    <row r="1164" spans="8:8" x14ac:dyDescent="0.25">
      <c r="H1164" s="70"/>
    </row>
    <row r="1165" spans="8:8" x14ac:dyDescent="0.25">
      <c r="H1165" s="70"/>
    </row>
    <row r="1166" spans="8:8" x14ac:dyDescent="0.25">
      <c r="H1166" s="70"/>
    </row>
    <row r="1167" spans="8:8" x14ac:dyDescent="0.25">
      <c r="H1167" s="70"/>
    </row>
    <row r="1168" spans="8:8" x14ac:dyDescent="0.25">
      <c r="H1168" s="70"/>
    </row>
    <row r="1169" spans="8:8" x14ac:dyDescent="0.25">
      <c r="H1169" s="70"/>
    </row>
    <row r="1170" spans="8:8" x14ac:dyDescent="0.25">
      <c r="H1170" s="70"/>
    </row>
    <row r="1171" spans="8:8" x14ac:dyDescent="0.25">
      <c r="H1171" s="70"/>
    </row>
    <row r="1172" spans="8:8" x14ac:dyDescent="0.25">
      <c r="H1172" s="70"/>
    </row>
    <row r="1173" spans="8:8" x14ac:dyDescent="0.25">
      <c r="H1173" s="70"/>
    </row>
    <row r="1174" spans="8:8" x14ac:dyDescent="0.25">
      <c r="H1174" s="70"/>
    </row>
    <row r="1175" spans="8:8" x14ac:dyDescent="0.25">
      <c r="H1175" s="70"/>
    </row>
    <row r="1176" spans="8:8" x14ac:dyDescent="0.25">
      <c r="H1176" s="70"/>
    </row>
    <row r="1177" spans="8:8" x14ac:dyDescent="0.25">
      <c r="H1177" s="70"/>
    </row>
    <row r="1178" spans="8:8" x14ac:dyDescent="0.25">
      <c r="H1178" s="70"/>
    </row>
    <row r="1179" spans="8:8" x14ac:dyDescent="0.25">
      <c r="H1179" s="70"/>
    </row>
    <row r="1180" spans="8:8" x14ac:dyDescent="0.25">
      <c r="H1180" s="70"/>
    </row>
    <row r="1181" spans="8:8" x14ac:dyDescent="0.25">
      <c r="H1181" s="70"/>
    </row>
    <row r="1185" spans="8:8" x14ac:dyDescent="0.25">
      <c r="H1185" s="70"/>
    </row>
    <row r="1187" spans="8:8" x14ac:dyDescent="0.25">
      <c r="H1187" s="70"/>
    </row>
    <row r="1191" spans="8:8" x14ac:dyDescent="0.25">
      <c r="H1191" s="70"/>
    </row>
    <row r="1192" spans="8:8" x14ac:dyDescent="0.25">
      <c r="H1192" s="70"/>
    </row>
    <row r="1195" spans="8:8" x14ac:dyDescent="0.25">
      <c r="H1195" s="70"/>
    </row>
    <row r="1196" spans="8:8" x14ac:dyDescent="0.25">
      <c r="H1196" s="70"/>
    </row>
    <row r="1198" spans="8:8" x14ac:dyDescent="0.25">
      <c r="H1198" s="70"/>
    </row>
    <row r="1200" spans="8:8" x14ac:dyDescent="0.25">
      <c r="H1200" s="70"/>
    </row>
    <row r="1201" spans="8:8" x14ac:dyDescent="0.25">
      <c r="H1201" s="70"/>
    </row>
    <row r="1203" spans="8:8" x14ac:dyDescent="0.25">
      <c r="H1203" s="70"/>
    </row>
    <row r="1204" spans="8:8" x14ac:dyDescent="0.25">
      <c r="H1204" s="70"/>
    </row>
    <row r="1206" spans="8:8" x14ac:dyDescent="0.25">
      <c r="H1206" s="70"/>
    </row>
    <row r="1208" spans="8:8" x14ac:dyDescent="0.25">
      <c r="H1208" s="70"/>
    </row>
    <row r="1210" spans="8:8" x14ac:dyDescent="0.25">
      <c r="H1210" s="70"/>
    </row>
    <row r="1211" spans="8:8" x14ac:dyDescent="0.25">
      <c r="H1211" s="70"/>
    </row>
    <row r="1212" spans="8:8" x14ac:dyDescent="0.25">
      <c r="H1212" s="70"/>
    </row>
    <row r="1213" spans="8:8" x14ac:dyDescent="0.25">
      <c r="H1213" s="70"/>
    </row>
    <row r="1214" spans="8:8" x14ac:dyDescent="0.25">
      <c r="H1214" s="70"/>
    </row>
    <row r="1215" spans="8:8" x14ac:dyDescent="0.25">
      <c r="H1215" s="70"/>
    </row>
    <row r="1216" spans="8:8" x14ac:dyDescent="0.25">
      <c r="H1216" s="70"/>
    </row>
    <row r="1217" spans="8:8" x14ac:dyDescent="0.25">
      <c r="H1217" s="70"/>
    </row>
    <row r="1218" spans="8:8" x14ac:dyDescent="0.25">
      <c r="H1218" s="70"/>
    </row>
    <row r="1219" spans="8:8" x14ac:dyDescent="0.25">
      <c r="H1219" s="70"/>
    </row>
    <row r="1220" spans="8:8" x14ac:dyDescent="0.25">
      <c r="H1220" s="70"/>
    </row>
    <row r="1221" spans="8:8" x14ac:dyDescent="0.25">
      <c r="H1221" s="70"/>
    </row>
    <row r="1222" spans="8:8" x14ac:dyDescent="0.25">
      <c r="H1222" s="70"/>
    </row>
    <row r="1223" spans="8:8" x14ac:dyDescent="0.25">
      <c r="H1223" s="70"/>
    </row>
    <row r="1234" spans="8:8" x14ac:dyDescent="0.25">
      <c r="H1234" s="70"/>
    </row>
    <row r="1235" spans="8:8" x14ac:dyDescent="0.25">
      <c r="H1235" s="70"/>
    </row>
    <row r="1236" spans="8:8" x14ac:dyDescent="0.25">
      <c r="H1236" s="70"/>
    </row>
    <row r="1237" spans="8:8" x14ac:dyDescent="0.25">
      <c r="H1237" s="70"/>
    </row>
    <row r="1241" spans="8:8" x14ac:dyDescent="0.25">
      <c r="H1241" s="70"/>
    </row>
    <row r="1246" spans="8:8" x14ac:dyDescent="0.25">
      <c r="H1246" s="70"/>
    </row>
    <row r="1248" spans="8:8" x14ac:dyDescent="0.25">
      <c r="H1248" s="70"/>
    </row>
    <row r="1252" spans="8:8" x14ac:dyDescent="0.25">
      <c r="H1252" s="70"/>
    </row>
    <row r="1257" spans="8:8" x14ac:dyDescent="0.25">
      <c r="H1257" s="70"/>
    </row>
    <row r="1262" spans="8:8" x14ac:dyDescent="0.25">
      <c r="H1262" s="70"/>
    </row>
    <row r="1263" spans="8:8" x14ac:dyDescent="0.25">
      <c r="H1263" s="70"/>
    </row>
    <row r="1268" spans="8:8" x14ac:dyDescent="0.25">
      <c r="H1268" s="70"/>
    </row>
    <row r="1272" spans="8:8" x14ac:dyDescent="0.25">
      <c r="H1272" s="70"/>
    </row>
    <row r="1277" spans="8:8" x14ac:dyDescent="0.25">
      <c r="H1277" s="70"/>
    </row>
    <row r="1280" spans="8:8" x14ac:dyDescent="0.25">
      <c r="H1280" s="70"/>
    </row>
    <row r="1282" spans="8:8" x14ac:dyDescent="0.25">
      <c r="H1282" s="70"/>
    </row>
    <row r="1284" spans="8:8" x14ac:dyDescent="0.25">
      <c r="H1284" s="70"/>
    </row>
    <row r="1285" spans="8:8" x14ac:dyDescent="0.25">
      <c r="H1285" s="70"/>
    </row>
    <row r="1290" spans="8:8" x14ac:dyDescent="0.25">
      <c r="H1290" s="70"/>
    </row>
    <row r="1296" spans="8:8" x14ac:dyDescent="0.25">
      <c r="H1296" s="70"/>
    </row>
    <row r="1298" spans="8:8" x14ac:dyDescent="0.25">
      <c r="H1298" s="70"/>
    </row>
    <row r="1299" spans="8:8" x14ac:dyDescent="0.25">
      <c r="H1299" s="70"/>
    </row>
    <row r="1308" spans="8:8" x14ac:dyDescent="0.25">
      <c r="H1308" s="70"/>
    </row>
    <row r="1309" spans="8:8" x14ac:dyDescent="0.25">
      <c r="H1309" s="70"/>
    </row>
    <row r="1311" spans="8:8" x14ac:dyDescent="0.25">
      <c r="H1311" s="70"/>
    </row>
    <row r="1313" spans="8:8" x14ac:dyDescent="0.25">
      <c r="H1313" s="70"/>
    </row>
    <row r="1315" spans="8:8" x14ac:dyDescent="0.25">
      <c r="H1315" s="70"/>
    </row>
    <row r="1317" spans="8:8" x14ac:dyDescent="0.25">
      <c r="H1317" s="70"/>
    </row>
    <row r="1318" spans="8:8" x14ac:dyDescent="0.25">
      <c r="H1318" s="70"/>
    </row>
    <row r="1319" spans="8:8" x14ac:dyDescent="0.25">
      <c r="H1319" s="70"/>
    </row>
    <row r="1320" spans="8:8" x14ac:dyDescent="0.25">
      <c r="H1320" s="70"/>
    </row>
    <row r="1321" spans="8:8" x14ac:dyDescent="0.25">
      <c r="H1321" s="70"/>
    </row>
    <row r="1322" spans="8:8" x14ac:dyDescent="0.25">
      <c r="H1322" s="70"/>
    </row>
    <row r="1324" spans="8:8" x14ac:dyDescent="0.25">
      <c r="H1324" s="70"/>
    </row>
    <row r="1328" spans="8:8" x14ac:dyDescent="0.25">
      <c r="H1328" s="70"/>
    </row>
    <row r="1330" spans="8:8" x14ac:dyDescent="0.25">
      <c r="H1330" s="70"/>
    </row>
    <row r="1331" spans="8:8" x14ac:dyDescent="0.25">
      <c r="H1331" s="70"/>
    </row>
    <row r="1332" spans="8:8" x14ac:dyDescent="0.25">
      <c r="H1332" s="70"/>
    </row>
    <row r="1334" spans="8:8" x14ac:dyDescent="0.25">
      <c r="H1334" s="70"/>
    </row>
    <row r="1336" spans="8:8" x14ac:dyDescent="0.25">
      <c r="H1336" s="70"/>
    </row>
    <row r="1337" spans="8:8" x14ac:dyDescent="0.25">
      <c r="H1337" s="70"/>
    </row>
    <row r="1339" spans="8:8" x14ac:dyDescent="0.25">
      <c r="H1339" s="70"/>
    </row>
    <row r="1340" spans="8:8" x14ac:dyDescent="0.25">
      <c r="H1340" s="70"/>
    </row>
    <row r="1341" spans="8:8" x14ac:dyDescent="0.25">
      <c r="H1341" s="70"/>
    </row>
    <row r="1342" spans="8:8" x14ac:dyDescent="0.25">
      <c r="H1342" s="70"/>
    </row>
    <row r="1343" spans="8:8" x14ac:dyDescent="0.25">
      <c r="H1343" s="70"/>
    </row>
    <row r="1344" spans="8:8" x14ac:dyDescent="0.25">
      <c r="H1344" s="70"/>
    </row>
    <row r="1345" spans="8:8" x14ac:dyDescent="0.25">
      <c r="H1345" s="70"/>
    </row>
    <row r="1346" spans="8:8" x14ac:dyDescent="0.25">
      <c r="H1346" s="70"/>
    </row>
    <row r="1347" spans="8:8" x14ac:dyDescent="0.25">
      <c r="H1347" s="70"/>
    </row>
    <row r="1348" spans="8:8" x14ac:dyDescent="0.25">
      <c r="H1348" s="70"/>
    </row>
    <row r="1349" spans="8:8" x14ac:dyDescent="0.25">
      <c r="H1349" s="70"/>
    </row>
    <row r="1350" spans="8:8" x14ac:dyDescent="0.25">
      <c r="H1350" s="70"/>
    </row>
    <row r="1351" spans="8:8" x14ac:dyDescent="0.25">
      <c r="H1351" s="70"/>
    </row>
    <row r="1352" spans="8:8" x14ac:dyDescent="0.25">
      <c r="H1352" s="70"/>
    </row>
    <row r="1353" spans="8:8" x14ac:dyDescent="0.25">
      <c r="H1353" s="70"/>
    </row>
    <row r="1354" spans="8:8" x14ac:dyDescent="0.25">
      <c r="H1354" s="70"/>
    </row>
    <row r="1356" spans="8:8" x14ac:dyDescent="0.25">
      <c r="H1356" s="70"/>
    </row>
    <row r="1360" spans="8:8" x14ac:dyDescent="0.25">
      <c r="H1360" s="70"/>
    </row>
    <row r="1361" spans="8:8" x14ac:dyDescent="0.25">
      <c r="H1361" s="70"/>
    </row>
    <row r="1362" spans="8:8" x14ac:dyDescent="0.25">
      <c r="H1362" s="70"/>
    </row>
    <row r="1363" spans="8:8" x14ac:dyDescent="0.25">
      <c r="H1363" s="70"/>
    </row>
    <row r="1364" spans="8:8" x14ac:dyDescent="0.25">
      <c r="H1364" s="70"/>
    </row>
    <row r="1365" spans="8:8" x14ac:dyDescent="0.25">
      <c r="H1365" s="70"/>
    </row>
    <row r="1366" spans="8:8" x14ac:dyDescent="0.25">
      <c r="H1366" s="70"/>
    </row>
    <row r="1367" spans="8:8" x14ac:dyDescent="0.25">
      <c r="H1367" s="70"/>
    </row>
    <row r="1368" spans="8:8" x14ac:dyDescent="0.25">
      <c r="H1368" s="70"/>
    </row>
    <row r="1369" spans="8:8" x14ac:dyDescent="0.25">
      <c r="H1369" s="70"/>
    </row>
    <row r="1370" spans="8:8" x14ac:dyDescent="0.25">
      <c r="H1370" s="70"/>
    </row>
    <row r="1371" spans="8:8" x14ac:dyDescent="0.25">
      <c r="H1371" s="70"/>
    </row>
    <row r="1372" spans="8:8" x14ac:dyDescent="0.25">
      <c r="H1372" s="70"/>
    </row>
    <row r="1373" spans="8:8" x14ac:dyDescent="0.25">
      <c r="H1373" s="70"/>
    </row>
    <row r="1374" spans="8:8" x14ac:dyDescent="0.25">
      <c r="H1374" s="70"/>
    </row>
    <row r="1375" spans="8:8" x14ac:dyDescent="0.25">
      <c r="H1375" s="70"/>
    </row>
    <row r="1376" spans="8:8" x14ac:dyDescent="0.25">
      <c r="H1376" s="70"/>
    </row>
    <row r="1377" spans="8:8" x14ac:dyDescent="0.25">
      <c r="H1377" s="70"/>
    </row>
    <row r="1378" spans="8:8" x14ac:dyDescent="0.25">
      <c r="H1378" s="70"/>
    </row>
    <row r="1379" spans="8:8" x14ac:dyDescent="0.25">
      <c r="H1379" s="70"/>
    </row>
    <row r="1381" spans="8:8" x14ac:dyDescent="0.25">
      <c r="H1381" s="70"/>
    </row>
    <row r="1382" spans="8:8" x14ac:dyDescent="0.25">
      <c r="H1382" s="70"/>
    </row>
    <row r="1383" spans="8:8" x14ac:dyDescent="0.25">
      <c r="H1383" s="70"/>
    </row>
    <row r="1384" spans="8:8" x14ac:dyDescent="0.25">
      <c r="H1384" s="70"/>
    </row>
    <row r="1385" spans="8:8" x14ac:dyDescent="0.25">
      <c r="H1385" s="70"/>
    </row>
    <row r="1387" spans="8:8" x14ac:dyDescent="0.25">
      <c r="H1387" s="70"/>
    </row>
    <row r="1388" spans="8:8" x14ac:dyDescent="0.25">
      <c r="H1388" s="70"/>
    </row>
    <row r="1389" spans="8:8" x14ac:dyDescent="0.25">
      <c r="H1389" s="70"/>
    </row>
    <row r="1390" spans="8:8" x14ac:dyDescent="0.25">
      <c r="H1390" s="70"/>
    </row>
    <row r="1391" spans="8:8" x14ac:dyDescent="0.25">
      <c r="H1391" s="70"/>
    </row>
    <row r="1394" spans="8:8" x14ac:dyDescent="0.25">
      <c r="H1394" s="70"/>
    </row>
    <row r="1395" spans="8:8" x14ac:dyDescent="0.25">
      <c r="H1395" s="70"/>
    </row>
    <row r="1396" spans="8:8" x14ac:dyDescent="0.25">
      <c r="H1396" s="70"/>
    </row>
    <row r="1397" spans="8:8" x14ac:dyDescent="0.25">
      <c r="H1397" s="70"/>
    </row>
    <row r="1398" spans="8:8" x14ac:dyDescent="0.25">
      <c r="H1398" s="70"/>
    </row>
    <row r="1399" spans="8:8" x14ac:dyDescent="0.25">
      <c r="H1399" s="70"/>
    </row>
    <row r="1400" spans="8:8" x14ac:dyDescent="0.25">
      <c r="H1400" s="70"/>
    </row>
    <row r="1401" spans="8:8" x14ac:dyDescent="0.25">
      <c r="H1401" s="70"/>
    </row>
    <row r="1402" spans="8:8" x14ac:dyDescent="0.25">
      <c r="H1402" s="70"/>
    </row>
    <row r="1403" spans="8:8" x14ac:dyDescent="0.25">
      <c r="H1403" s="70"/>
    </row>
    <row r="1404" spans="8:8" x14ac:dyDescent="0.25">
      <c r="H1404" s="70"/>
    </row>
    <row r="1405" spans="8:8" x14ac:dyDescent="0.25">
      <c r="H1405" s="70"/>
    </row>
    <row r="1406" spans="8:8" x14ac:dyDescent="0.25">
      <c r="H1406" s="70"/>
    </row>
    <row r="1407" spans="8:8" x14ac:dyDescent="0.25">
      <c r="H1407" s="70"/>
    </row>
    <row r="1408" spans="8:8" x14ac:dyDescent="0.25">
      <c r="H1408" s="70"/>
    </row>
    <row r="1409" spans="8:8" x14ac:dyDescent="0.25">
      <c r="H1409" s="70"/>
    </row>
    <row r="1410" spans="8:8" x14ac:dyDescent="0.25">
      <c r="H1410" s="70"/>
    </row>
    <row r="1411" spans="8:8" x14ac:dyDescent="0.25">
      <c r="H1411" s="70"/>
    </row>
    <row r="1412" spans="8:8" x14ac:dyDescent="0.25">
      <c r="H1412" s="70"/>
    </row>
    <row r="1413" spans="8:8" x14ac:dyDescent="0.25">
      <c r="H1413" s="70"/>
    </row>
    <row r="1414" spans="8:8" x14ac:dyDescent="0.25">
      <c r="H1414" s="70"/>
    </row>
    <row r="1415" spans="8:8" x14ac:dyDescent="0.25">
      <c r="H1415" s="70"/>
    </row>
    <row r="1416" spans="8:8" x14ac:dyDescent="0.25">
      <c r="H1416" s="70"/>
    </row>
    <row r="1417" spans="8:8" x14ac:dyDescent="0.25">
      <c r="H1417" s="70"/>
    </row>
    <row r="1418" spans="8:8" x14ac:dyDescent="0.25">
      <c r="H1418" s="70"/>
    </row>
    <row r="1419" spans="8:8" x14ac:dyDescent="0.25">
      <c r="H1419" s="70"/>
    </row>
    <row r="1420" spans="8:8" x14ac:dyDescent="0.25">
      <c r="H1420" s="70"/>
    </row>
    <row r="1421" spans="8:8" x14ac:dyDescent="0.25">
      <c r="H1421" s="70"/>
    </row>
    <row r="1422" spans="8:8" x14ac:dyDescent="0.25">
      <c r="H1422" s="70"/>
    </row>
    <row r="1424" spans="8:8" x14ac:dyDescent="0.25">
      <c r="H1424" s="70"/>
    </row>
    <row r="1427" spans="8:8" x14ac:dyDescent="0.25">
      <c r="H1427" s="70"/>
    </row>
    <row r="1428" spans="8:8" x14ac:dyDescent="0.25">
      <c r="H1428" s="70"/>
    </row>
    <row r="1430" spans="8:8" x14ac:dyDescent="0.25">
      <c r="H1430" s="70"/>
    </row>
    <row r="1434" spans="8:8" x14ac:dyDescent="0.25">
      <c r="H1434" s="70"/>
    </row>
    <row r="1435" spans="8:8" x14ac:dyDescent="0.25">
      <c r="H1435" s="70"/>
    </row>
    <row r="1437" spans="8:8" x14ac:dyDescent="0.25">
      <c r="H1437" s="70"/>
    </row>
    <row r="1440" spans="8:8" x14ac:dyDescent="0.25">
      <c r="H1440" s="70"/>
    </row>
    <row r="1441" spans="8:8" x14ac:dyDescent="0.25">
      <c r="H1441" s="70"/>
    </row>
    <row r="1442" spans="8:8" x14ac:dyDescent="0.25">
      <c r="H1442" s="70"/>
    </row>
    <row r="1446" spans="8:8" x14ac:dyDescent="0.25">
      <c r="H1446" s="70"/>
    </row>
    <row r="1447" spans="8:8" x14ac:dyDescent="0.25">
      <c r="H1447" s="70"/>
    </row>
    <row r="1448" spans="8:8" x14ac:dyDescent="0.25">
      <c r="H1448" s="70"/>
    </row>
    <row r="1455" spans="8:8" x14ac:dyDescent="0.25">
      <c r="H1455" s="70"/>
    </row>
    <row r="1459" spans="8:8" x14ac:dyDescent="0.25">
      <c r="H1459" s="70"/>
    </row>
    <row r="1479" spans="8:8" x14ac:dyDescent="0.25">
      <c r="H1479" s="70"/>
    </row>
    <row r="1481" spans="8:8" x14ac:dyDescent="0.25">
      <c r="H1481" s="70"/>
    </row>
    <row r="1482" spans="8:8" x14ac:dyDescent="0.25">
      <c r="H1482" s="70"/>
    </row>
    <row r="1493" spans="8:8" x14ac:dyDescent="0.25">
      <c r="H1493" s="70"/>
    </row>
    <row r="1496" spans="8:8" x14ac:dyDescent="0.25">
      <c r="H1496" s="70"/>
    </row>
    <row r="1498" spans="8:8" x14ac:dyDescent="0.25">
      <c r="H1498" s="70"/>
    </row>
    <row r="1499" spans="8:8" x14ac:dyDescent="0.25">
      <c r="H1499" s="70"/>
    </row>
    <row r="1502" spans="8:8" x14ac:dyDescent="0.25">
      <c r="H1502" s="70"/>
    </row>
    <row r="1507" spans="8:8" x14ac:dyDescent="0.25">
      <c r="H1507" s="70"/>
    </row>
    <row r="1508" spans="8:8" x14ac:dyDescent="0.25">
      <c r="H1508" s="70"/>
    </row>
    <row r="1511" spans="8:8" x14ac:dyDescent="0.25">
      <c r="H1511" s="70"/>
    </row>
    <row r="1514" spans="8:8" x14ac:dyDescent="0.25">
      <c r="H1514" s="70"/>
    </row>
    <row r="1516" spans="8:8" x14ac:dyDescent="0.25">
      <c r="H1516" s="70"/>
    </row>
    <row r="1517" spans="8:8" x14ac:dyDescent="0.25">
      <c r="H1517" s="70"/>
    </row>
    <row r="1520" spans="8:8" x14ac:dyDescent="0.25">
      <c r="H1520" s="70"/>
    </row>
    <row r="1521" spans="8:8" x14ac:dyDescent="0.25">
      <c r="H1521" s="70"/>
    </row>
    <row r="1523" spans="8:8" x14ac:dyDescent="0.25">
      <c r="H1523" s="70"/>
    </row>
    <row r="1524" spans="8:8" x14ac:dyDescent="0.25">
      <c r="H1524" s="70"/>
    </row>
    <row r="1526" spans="8:8" x14ac:dyDescent="0.25">
      <c r="H1526" s="70"/>
    </row>
    <row r="1527" spans="8:8" x14ac:dyDescent="0.25">
      <c r="H1527" s="70"/>
    </row>
    <row r="1528" spans="8:8" x14ac:dyDescent="0.25">
      <c r="H1528" s="70"/>
    </row>
    <row r="1529" spans="8:8" x14ac:dyDescent="0.25">
      <c r="H1529" s="70"/>
    </row>
    <row r="1530" spans="8:8" x14ac:dyDescent="0.25">
      <c r="H1530" s="70"/>
    </row>
    <row r="1531" spans="8:8" x14ac:dyDescent="0.25">
      <c r="H1531" s="70"/>
    </row>
    <row r="1532" spans="8:8" x14ac:dyDescent="0.25">
      <c r="H1532" s="70"/>
    </row>
    <row r="1534" spans="8:8" x14ac:dyDescent="0.25">
      <c r="H1534" s="70"/>
    </row>
    <row r="1536" spans="8:8" x14ac:dyDescent="0.25">
      <c r="H1536" s="70"/>
    </row>
    <row r="1539" spans="8:8" x14ac:dyDescent="0.25">
      <c r="H1539" s="70"/>
    </row>
    <row r="1544" spans="8:8" x14ac:dyDescent="0.25">
      <c r="H1544" s="70"/>
    </row>
    <row r="1545" spans="8:8" x14ac:dyDescent="0.25">
      <c r="H1545" s="70"/>
    </row>
    <row r="1546" spans="8:8" x14ac:dyDescent="0.25">
      <c r="H1546" s="70"/>
    </row>
    <row r="1561" spans="8:8" x14ac:dyDescent="0.25">
      <c r="H1561" s="70"/>
    </row>
    <row r="1563" spans="8:8" x14ac:dyDescent="0.25">
      <c r="H1563" s="70"/>
    </row>
    <row r="1564" spans="8:8" x14ac:dyDescent="0.25">
      <c r="H1564" s="70"/>
    </row>
    <row r="1568" spans="8:8" x14ac:dyDescent="0.25">
      <c r="H1568" s="70"/>
    </row>
    <row r="1572" spans="8:8" x14ac:dyDescent="0.25">
      <c r="H1572" s="70"/>
    </row>
    <row r="1577" spans="8:8" x14ac:dyDescent="0.25">
      <c r="H1577" s="70"/>
    </row>
    <row r="1584" spans="8:8" x14ac:dyDescent="0.25">
      <c r="H1584" s="70"/>
    </row>
    <row r="1585" spans="8:8" x14ac:dyDescent="0.25">
      <c r="H1585" s="70"/>
    </row>
    <row r="1590" spans="8:8" x14ac:dyDescent="0.25">
      <c r="H1590" s="70"/>
    </row>
    <row r="1591" spans="8:8" x14ac:dyDescent="0.25">
      <c r="H1591" s="70"/>
    </row>
    <row r="1592" spans="8:8" x14ac:dyDescent="0.25">
      <c r="H1592" s="70"/>
    </row>
    <row r="1595" spans="8:8" x14ac:dyDescent="0.25">
      <c r="H1595" s="70"/>
    </row>
    <row r="1597" spans="8:8" x14ac:dyDescent="0.25">
      <c r="H1597" s="70"/>
    </row>
    <row r="1599" spans="8:8" x14ac:dyDescent="0.25">
      <c r="H1599" s="70"/>
    </row>
    <row r="1601" spans="8:8" x14ac:dyDescent="0.25">
      <c r="H1601" s="70"/>
    </row>
    <row r="1605" spans="8:8" x14ac:dyDescent="0.25">
      <c r="H1605" s="70"/>
    </row>
    <row r="1607" spans="8:8" x14ac:dyDescent="0.25">
      <c r="H1607" s="70"/>
    </row>
    <row r="1608" spans="8:8" x14ac:dyDescent="0.25">
      <c r="H1608" s="70"/>
    </row>
    <row r="1609" spans="8:8" x14ac:dyDescent="0.25">
      <c r="H1609" s="70"/>
    </row>
    <row r="1610" spans="8:8" x14ac:dyDescent="0.25">
      <c r="H1610" s="70"/>
    </row>
    <row r="1614" spans="8:8" x14ac:dyDescent="0.25">
      <c r="H1614" s="70"/>
    </row>
    <row r="1617" spans="8:8" x14ac:dyDescent="0.25">
      <c r="H1617" s="70"/>
    </row>
    <row r="1618" spans="8:8" x14ac:dyDescent="0.25">
      <c r="H1618" s="70"/>
    </row>
    <row r="1620" spans="8:8" x14ac:dyDescent="0.25">
      <c r="H1620" s="70"/>
    </row>
    <row r="1621" spans="8:8" x14ac:dyDescent="0.25">
      <c r="H1621" s="70"/>
    </row>
    <row r="1622" spans="8:8" x14ac:dyDescent="0.25">
      <c r="H1622" s="70"/>
    </row>
    <row r="1625" spans="8:8" x14ac:dyDescent="0.25">
      <c r="H1625" s="70"/>
    </row>
    <row r="1626" spans="8:8" x14ac:dyDescent="0.25">
      <c r="H1626" s="70"/>
    </row>
    <row r="1627" spans="8:8" x14ac:dyDescent="0.25">
      <c r="H1627" s="70"/>
    </row>
    <row r="1628" spans="8:8" x14ac:dyDescent="0.25">
      <c r="H1628" s="70"/>
    </row>
    <row r="1629" spans="8:8" x14ac:dyDescent="0.25">
      <c r="H1629" s="70"/>
    </row>
    <row r="1630" spans="8:8" x14ac:dyDescent="0.25">
      <c r="H1630" s="70"/>
    </row>
    <row r="1631" spans="8:8" x14ac:dyDescent="0.25">
      <c r="H1631" s="70"/>
    </row>
    <row r="1632" spans="8:8" x14ac:dyDescent="0.25">
      <c r="H1632" s="70"/>
    </row>
    <row r="1633" spans="8:8" x14ac:dyDescent="0.25">
      <c r="H1633" s="70"/>
    </row>
    <row r="1634" spans="8:8" x14ac:dyDescent="0.25">
      <c r="H1634" s="70"/>
    </row>
    <row r="1635" spans="8:8" x14ac:dyDescent="0.25">
      <c r="H1635" s="70"/>
    </row>
    <row r="1636" spans="8:8" x14ac:dyDescent="0.25">
      <c r="H1636" s="70"/>
    </row>
    <row r="1637" spans="8:8" x14ac:dyDescent="0.25">
      <c r="H1637" s="70"/>
    </row>
    <row r="1638" spans="8:8" x14ac:dyDescent="0.25">
      <c r="H1638" s="70"/>
    </row>
    <row r="1639" spans="8:8" x14ac:dyDescent="0.25">
      <c r="H1639" s="70"/>
    </row>
    <row r="1640" spans="8:8" x14ac:dyDescent="0.25">
      <c r="H1640" s="70"/>
    </row>
    <row r="1641" spans="8:8" x14ac:dyDescent="0.25">
      <c r="H1641" s="70"/>
    </row>
    <row r="1642" spans="8:8" x14ac:dyDescent="0.25">
      <c r="H1642" s="70"/>
    </row>
    <row r="1643" spans="8:8" x14ac:dyDescent="0.25">
      <c r="H1643" s="70"/>
    </row>
    <row r="1644" spans="8:8" x14ac:dyDescent="0.25">
      <c r="H1644" s="70"/>
    </row>
    <row r="1645" spans="8:8" x14ac:dyDescent="0.25">
      <c r="H1645" s="70"/>
    </row>
    <row r="1646" spans="8:8" x14ac:dyDescent="0.25">
      <c r="H1646" s="70"/>
    </row>
    <row r="1647" spans="8:8" x14ac:dyDescent="0.25">
      <c r="H1647" s="70"/>
    </row>
    <row r="1648" spans="8:8" x14ac:dyDescent="0.25">
      <c r="H1648" s="70"/>
    </row>
    <row r="1649" spans="8:8" x14ac:dyDescent="0.25">
      <c r="H1649" s="70"/>
    </row>
    <row r="1650" spans="8:8" x14ac:dyDescent="0.25">
      <c r="H1650" s="70"/>
    </row>
    <row r="1651" spans="8:8" x14ac:dyDescent="0.25">
      <c r="H1651" s="70"/>
    </row>
    <row r="1652" spans="8:8" x14ac:dyDescent="0.25">
      <c r="H1652" s="70"/>
    </row>
    <row r="1653" spans="8:8" x14ac:dyDescent="0.25">
      <c r="H1653" s="70"/>
    </row>
    <row r="1654" spans="8:8" x14ac:dyDescent="0.25">
      <c r="H1654" s="70"/>
    </row>
    <row r="1655" spans="8:8" x14ac:dyDescent="0.25">
      <c r="H1655" s="70"/>
    </row>
    <row r="1656" spans="8:8" x14ac:dyDescent="0.25">
      <c r="H1656" s="70"/>
    </row>
    <row r="1657" spans="8:8" x14ac:dyDescent="0.25">
      <c r="H1657" s="70"/>
    </row>
    <row r="1658" spans="8:8" x14ac:dyDescent="0.25">
      <c r="H1658" s="70"/>
    </row>
    <row r="1659" spans="8:8" x14ac:dyDescent="0.25">
      <c r="H1659" s="70"/>
    </row>
    <row r="1660" spans="8:8" x14ac:dyDescent="0.25">
      <c r="H1660" s="70"/>
    </row>
    <row r="1661" spans="8:8" x14ac:dyDescent="0.25">
      <c r="H1661" s="70"/>
    </row>
    <row r="1662" spans="8:8" x14ac:dyDescent="0.25">
      <c r="H1662" s="70"/>
    </row>
    <row r="1674" spans="8:8" x14ac:dyDescent="0.25">
      <c r="H1674" s="70"/>
    </row>
    <row r="1675" spans="8:8" x14ac:dyDescent="0.25">
      <c r="H1675" s="70"/>
    </row>
    <row r="1676" spans="8:8" x14ac:dyDescent="0.25">
      <c r="H1676" s="70"/>
    </row>
    <row r="1677" spans="8:8" x14ac:dyDescent="0.25">
      <c r="H1677" s="70"/>
    </row>
    <row r="1679" spans="8:8" x14ac:dyDescent="0.25">
      <c r="H1679" s="70"/>
    </row>
    <row r="1680" spans="8:8" x14ac:dyDescent="0.25">
      <c r="H1680" s="70"/>
    </row>
    <row r="1682" spans="8:8" x14ac:dyDescent="0.25">
      <c r="H1682" s="70"/>
    </row>
    <row r="1683" spans="8:8" x14ac:dyDescent="0.25">
      <c r="H1683" s="70"/>
    </row>
    <row r="1684" spans="8:8" x14ac:dyDescent="0.25">
      <c r="H1684" s="70"/>
    </row>
    <row r="1685" spans="8:8" x14ac:dyDescent="0.25">
      <c r="H1685" s="70"/>
    </row>
    <row r="1686" spans="8:8" x14ac:dyDescent="0.25">
      <c r="H1686" s="70"/>
    </row>
    <row r="1687" spans="8:8" x14ac:dyDescent="0.25">
      <c r="H1687" s="70"/>
    </row>
    <row r="1688" spans="8:8" x14ac:dyDescent="0.25">
      <c r="H1688" s="70"/>
    </row>
    <row r="1689" spans="8:8" x14ac:dyDescent="0.25">
      <c r="H1689" s="70"/>
    </row>
    <row r="1690" spans="8:8" x14ac:dyDescent="0.25">
      <c r="H1690" s="70"/>
    </row>
    <row r="1691" spans="8:8" x14ac:dyDescent="0.25">
      <c r="H1691" s="70"/>
    </row>
    <row r="1692" spans="8:8" x14ac:dyDescent="0.25">
      <c r="H1692" s="70"/>
    </row>
    <row r="1693" spans="8:8" x14ac:dyDescent="0.25">
      <c r="H1693" s="70"/>
    </row>
    <row r="1694" spans="8:8" x14ac:dyDescent="0.25">
      <c r="H1694" s="70"/>
    </row>
    <row r="1695" spans="8:8" x14ac:dyDescent="0.25">
      <c r="H1695" s="70"/>
    </row>
    <row r="1696" spans="8:8" x14ac:dyDescent="0.25">
      <c r="H1696" s="70"/>
    </row>
    <row r="1697" spans="8:8" x14ac:dyDescent="0.25">
      <c r="H1697" s="70"/>
    </row>
    <row r="1699" spans="8:8" x14ac:dyDescent="0.25">
      <c r="H1699" s="70"/>
    </row>
    <row r="1700" spans="8:8" x14ac:dyDescent="0.25">
      <c r="H1700" s="70"/>
    </row>
    <row r="1701" spans="8:8" x14ac:dyDescent="0.25">
      <c r="H1701" s="70"/>
    </row>
    <row r="1702" spans="8:8" x14ac:dyDescent="0.25">
      <c r="H1702" s="70"/>
    </row>
    <row r="1703" spans="8:8" x14ac:dyDescent="0.25">
      <c r="H1703" s="70"/>
    </row>
    <row r="1704" spans="8:8" x14ac:dyDescent="0.25">
      <c r="H1704" s="70"/>
    </row>
    <row r="1705" spans="8:8" x14ac:dyDescent="0.25">
      <c r="H1705" s="70"/>
    </row>
    <row r="1706" spans="8:8" x14ac:dyDescent="0.25">
      <c r="H1706" s="70"/>
    </row>
    <row r="1707" spans="8:8" x14ac:dyDescent="0.25">
      <c r="H1707" s="70"/>
    </row>
    <row r="1708" spans="8:8" x14ac:dyDescent="0.25">
      <c r="H1708" s="70"/>
    </row>
    <row r="1709" spans="8:8" x14ac:dyDescent="0.25">
      <c r="H1709" s="70"/>
    </row>
    <row r="1710" spans="8:8" x14ac:dyDescent="0.25">
      <c r="H1710" s="70"/>
    </row>
    <row r="1711" spans="8:8" x14ac:dyDescent="0.25">
      <c r="H1711" s="70"/>
    </row>
    <row r="1712" spans="8:8" x14ac:dyDescent="0.25">
      <c r="H1712" s="70"/>
    </row>
    <row r="1713" spans="8:8" x14ac:dyDescent="0.25">
      <c r="H1713" s="70"/>
    </row>
    <row r="1714" spans="8:8" x14ac:dyDescent="0.25">
      <c r="H1714" s="70"/>
    </row>
    <row r="1715" spans="8:8" x14ac:dyDescent="0.25">
      <c r="H1715" s="70"/>
    </row>
    <row r="1716" spans="8:8" x14ac:dyDescent="0.25">
      <c r="H1716" s="70"/>
    </row>
    <row r="1717" spans="8:8" x14ac:dyDescent="0.25">
      <c r="H1717" s="70"/>
    </row>
    <row r="1718" spans="8:8" x14ac:dyDescent="0.25">
      <c r="H1718" s="70"/>
    </row>
    <row r="1719" spans="8:8" x14ac:dyDescent="0.25">
      <c r="H1719" s="70"/>
    </row>
    <row r="1720" spans="8:8" x14ac:dyDescent="0.25">
      <c r="H1720" s="70"/>
    </row>
    <row r="1721" spans="8:8" x14ac:dyDescent="0.25">
      <c r="H1721" s="70"/>
    </row>
    <row r="1722" spans="8:8" x14ac:dyDescent="0.25">
      <c r="H1722" s="70"/>
    </row>
    <row r="1723" spans="8:8" x14ac:dyDescent="0.25">
      <c r="H1723" s="70"/>
    </row>
    <row r="1724" spans="8:8" x14ac:dyDescent="0.25">
      <c r="H1724" s="70"/>
    </row>
    <row r="1725" spans="8:8" x14ac:dyDescent="0.25">
      <c r="H1725" s="70"/>
    </row>
    <row r="1726" spans="8:8" x14ac:dyDescent="0.25">
      <c r="H1726" s="70"/>
    </row>
    <row r="1727" spans="8:8" x14ac:dyDescent="0.25">
      <c r="H1727" s="70"/>
    </row>
    <row r="1728" spans="8:8" x14ac:dyDescent="0.25">
      <c r="H1728" s="70"/>
    </row>
    <row r="1729" spans="8:8" x14ac:dyDescent="0.25">
      <c r="H1729" s="70"/>
    </row>
    <row r="1730" spans="8:8" x14ac:dyDescent="0.25">
      <c r="H1730" s="70"/>
    </row>
    <row r="1731" spans="8:8" x14ac:dyDescent="0.25">
      <c r="H1731" s="70"/>
    </row>
    <row r="1732" spans="8:8" x14ac:dyDescent="0.25">
      <c r="H1732" s="70"/>
    </row>
    <row r="1733" spans="8:8" x14ac:dyDescent="0.25">
      <c r="H1733" s="70"/>
    </row>
    <row r="1734" spans="8:8" x14ac:dyDescent="0.25">
      <c r="H1734" s="70"/>
    </row>
    <row r="1735" spans="8:8" x14ac:dyDescent="0.25">
      <c r="H1735" s="70"/>
    </row>
    <row r="1736" spans="8:8" x14ac:dyDescent="0.25">
      <c r="H1736" s="70"/>
    </row>
    <row r="1737" spans="8:8" x14ac:dyDescent="0.25">
      <c r="H1737" s="70"/>
    </row>
    <row r="1738" spans="8:8" x14ac:dyDescent="0.25">
      <c r="H1738" s="70"/>
    </row>
    <row r="1750" spans="8:8" x14ac:dyDescent="0.25">
      <c r="H1750" s="70"/>
    </row>
    <row r="1751" spans="8:8" x14ac:dyDescent="0.25">
      <c r="H1751" s="70"/>
    </row>
    <row r="1752" spans="8:8" x14ac:dyDescent="0.25">
      <c r="H1752" s="70"/>
    </row>
    <row r="1753" spans="8:8" x14ac:dyDescent="0.25">
      <c r="H1753" s="70"/>
    </row>
    <row r="1755" spans="8:8" x14ac:dyDescent="0.25">
      <c r="H1755" s="70"/>
    </row>
    <row r="1756" spans="8:8" x14ac:dyDescent="0.25">
      <c r="H1756" s="70"/>
    </row>
    <row r="1758" spans="8:8" x14ac:dyDescent="0.25">
      <c r="H1758" s="70"/>
    </row>
    <row r="1759" spans="8:8" x14ac:dyDescent="0.25">
      <c r="H1759" s="70"/>
    </row>
    <row r="1760" spans="8:8" x14ac:dyDescent="0.25">
      <c r="H1760" s="70"/>
    </row>
    <row r="1761" spans="8:8" x14ac:dyDescent="0.25">
      <c r="H1761" s="70"/>
    </row>
    <row r="1762" spans="8:8" x14ac:dyDescent="0.25">
      <c r="H1762" s="70"/>
    </row>
    <row r="1764" spans="8:8" x14ac:dyDescent="0.25">
      <c r="H1764" s="70"/>
    </row>
    <row r="1765" spans="8:8" x14ac:dyDescent="0.25">
      <c r="H1765" s="70"/>
    </row>
    <row r="1766" spans="8:8" x14ac:dyDescent="0.25">
      <c r="H1766" s="70"/>
    </row>
    <row r="1767" spans="8:8" x14ac:dyDescent="0.25">
      <c r="H1767" s="70"/>
    </row>
    <row r="1768" spans="8:8" x14ac:dyDescent="0.25">
      <c r="H1768" s="70"/>
    </row>
    <row r="1769" spans="8:8" x14ac:dyDescent="0.25">
      <c r="H1769" s="70"/>
    </row>
    <row r="1770" spans="8:8" x14ac:dyDescent="0.25">
      <c r="H1770" s="70"/>
    </row>
    <row r="1771" spans="8:8" x14ac:dyDescent="0.25">
      <c r="H1771" s="70"/>
    </row>
    <row r="1772" spans="8:8" x14ac:dyDescent="0.25">
      <c r="H1772" s="70"/>
    </row>
    <row r="1773" spans="8:8" x14ac:dyDescent="0.25">
      <c r="H1773" s="70"/>
    </row>
    <row r="1788" spans="8:8" x14ac:dyDescent="0.25">
      <c r="H1788" s="70"/>
    </row>
    <row r="1789" spans="8:8" x14ac:dyDescent="0.25">
      <c r="H1789" s="70"/>
    </row>
    <row r="1790" spans="8:8" x14ac:dyDescent="0.25">
      <c r="H1790" s="70"/>
    </row>
    <row r="1791" spans="8:8" x14ac:dyDescent="0.25">
      <c r="H1791" s="70"/>
    </row>
    <row r="1793" spans="8:8" x14ac:dyDescent="0.25">
      <c r="H1793" s="70"/>
    </row>
    <row r="1794" spans="8:8" x14ac:dyDescent="0.25">
      <c r="H1794" s="70"/>
    </row>
    <row r="1796" spans="8:8" x14ac:dyDescent="0.25">
      <c r="H1796" s="70"/>
    </row>
    <row r="1797" spans="8:8" x14ac:dyDescent="0.25">
      <c r="H1797" s="70"/>
    </row>
    <row r="1798" spans="8:8" x14ac:dyDescent="0.25">
      <c r="H1798" s="70"/>
    </row>
    <row r="1799" spans="8:8" x14ac:dyDescent="0.25">
      <c r="H1799" s="70"/>
    </row>
    <row r="1800" spans="8:8" x14ac:dyDescent="0.25">
      <c r="H1800" s="70"/>
    </row>
    <row r="1802" spans="8:8" x14ac:dyDescent="0.25">
      <c r="H1802" s="70"/>
    </row>
    <row r="1803" spans="8:8" x14ac:dyDescent="0.25">
      <c r="H1803" s="70"/>
    </row>
    <row r="1804" spans="8:8" x14ac:dyDescent="0.25">
      <c r="H1804" s="70"/>
    </row>
    <row r="1805" spans="8:8" x14ac:dyDescent="0.25">
      <c r="H1805" s="70"/>
    </row>
    <row r="1806" spans="8:8" x14ac:dyDescent="0.25">
      <c r="H1806" s="70"/>
    </row>
    <row r="1807" spans="8:8" x14ac:dyDescent="0.25">
      <c r="H1807" s="70"/>
    </row>
    <row r="1808" spans="8:8" x14ac:dyDescent="0.25">
      <c r="H1808" s="70"/>
    </row>
    <row r="1809" spans="8:8" x14ac:dyDescent="0.25">
      <c r="H1809" s="70"/>
    </row>
    <row r="1810" spans="8:8" x14ac:dyDescent="0.25">
      <c r="H1810" s="70"/>
    </row>
    <row r="1811" spans="8:8" x14ac:dyDescent="0.25">
      <c r="H1811" s="70"/>
    </row>
    <row r="1826" spans="8:8" x14ac:dyDescent="0.25">
      <c r="H1826" s="70"/>
    </row>
    <row r="1827" spans="8:8" x14ac:dyDescent="0.25">
      <c r="H1827" s="70"/>
    </row>
    <row r="1828" spans="8:8" x14ac:dyDescent="0.25">
      <c r="H1828" s="70"/>
    </row>
    <row r="1829" spans="8:8" x14ac:dyDescent="0.25">
      <c r="H1829" s="70"/>
    </row>
    <row r="1831" spans="8:8" x14ac:dyDescent="0.25">
      <c r="H1831" s="70"/>
    </row>
    <row r="1832" spans="8:8" x14ac:dyDescent="0.25">
      <c r="H1832" s="70"/>
    </row>
    <row r="1834" spans="8:8" x14ac:dyDescent="0.25">
      <c r="H1834" s="70"/>
    </row>
    <row r="1835" spans="8:8" x14ac:dyDescent="0.25">
      <c r="H1835" s="70"/>
    </row>
    <row r="1836" spans="8:8" x14ac:dyDescent="0.25">
      <c r="H1836" s="70"/>
    </row>
    <row r="1837" spans="8:8" x14ac:dyDescent="0.25">
      <c r="H1837" s="70"/>
    </row>
    <row r="1838" spans="8:8" x14ac:dyDescent="0.25">
      <c r="H1838" s="70"/>
    </row>
    <row r="1839" spans="8:8" x14ac:dyDescent="0.25">
      <c r="H1839" s="70"/>
    </row>
    <row r="1840" spans="8:8" x14ac:dyDescent="0.25">
      <c r="H1840" s="70"/>
    </row>
    <row r="1841" spans="8:8" x14ac:dyDescent="0.25">
      <c r="H1841" s="70"/>
    </row>
    <row r="1842" spans="8:8" x14ac:dyDescent="0.25">
      <c r="H1842" s="70"/>
    </row>
    <row r="1843" spans="8:8" x14ac:dyDescent="0.25">
      <c r="H1843" s="70"/>
    </row>
    <row r="1844" spans="8:8" x14ac:dyDescent="0.25">
      <c r="H1844" s="70"/>
    </row>
    <row r="1845" spans="8:8" x14ac:dyDescent="0.25">
      <c r="H1845" s="70"/>
    </row>
    <row r="1846" spans="8:8" x14ac:dyDescent="0.25">
      <c r="H1846" s="70"/>
    </row>
    <row r="1847" spans="8:8" x14ac:dyDescent="0.25">
      <c r="H1847" s="70"/>
    </row>
    <row r="1848" spans="8:8" x14ac:dyDescent="0.25">
      <c r="H1848" s="70"/>
    </row>
    <row r="1849" spans="8:8" x14ac:dyDescent="0.25">
      <c r="H1849" s="70"/>
    </row>
    <row r="1850" spans="8:8" x14ac:dyDescent="0.25">
      <c r="H1850" s="70"/>
    </row>
    <row r="1851" spans="8:8" x14ac:dyDescent="0.25">
      <c r="H1851" s="70"/>
    </row>
    <row r="1852" spans="8:8" x14ac:dyDescent="0.25">
      <c r="H1852" s="70"/>
    </row>
    <row r="1853" spans="8:8" x14ac:dyDescent="0.25">
      <c r="H1853" s="70"/>
    </row>
    <row r="1854" spans="8:8" x14ac:dyDescent="0.25">
      <c r="H1854" s="70"/>
    </row>
    <row r="1855" spans="8:8" x14ac:dyDescent="0.25">
      <c r="H1855" s="70"/>
    </row>
    <row r="1856" spans="8:8" x14ac:dyDescent="0.25">
      <c r="H1856" s="70"/>
    </row>
    <row r="1857" spans="8:8" x14ac:dyDescent="0.25">
      <c r="H1857" s="70"/>
    </row>
    <row r="1858" spans="8:8" x14ac:dyDescent="0.25">
      <c r="H1858" s="70"/>
    </row>
    <row r="1859" spans="8:8" x14ac:dyDescent="0.25">
      <c r="H1859" s="70"/>
    </row>
    <row r="1860" spans="8:8" x14ac:dyDescent="0.25">
      <c r="H1860" s="70"/>
    </row>
    <row r="1861" spans="8:8" x14ac:dyDescent="0.25">
      <c r="H1861" s="70"/>
    </row>
    <row r="1862" spans="8:8" x14ac:dyDescent="0.25">
      <c r="H1862" s="70"/>
    </row>
    <row r="1863" spans="8:8" x14ac:dyDescent="0.25">
      <c r="H1863" s="70"/>
    </row>
    <row r="1864" spans="8:8" x14ac:dyDescent="0.25">
      <c r="H1864" s="70"/>
    </row>
    <row r="1865" spans="8:8" x14ac:dyDescent="0.25">
      <c r="H1865" s="70"/>
    </row>
    <row r="1866" spans="8:8" x14ac:dyDescent="0.25">
      <c r="H1866" s="70"/>
    </row>
    <row r="1867" spans="8:8" x14ac:dyDescent="0.25">
      <c r="H1867" s="70"/>
    </row>
    <row r="1868" spans="8:8" x14ac:dyDescent="0.25">
      <c r="H1868" s="70"/>
    </row>
    <row r="1869" spans="8:8" x14ac:dyDescent="0.25">
      <c r="H1869" s="70"/>
    </row>
    <row r="1870" spans="8:8" x14ac:dyDescent="0.25">
      <c r="H1870" s="70"/>
    </row>
    <row r="1871" spans="8:8" x14ac:dyDescent="0.25">
      <c r="H1871" s="70"/>
    </row>
    <row r="1872" spans="8:8" x14ac:dyDescent="0.25">
      <c r="H1872" s="70"/>
    </row>
    <row r="1873" spans="8:8" x14ac:dyDescent="0.25">
      <c r="H1873" s="70"/>
    </row>
    <row r="1874" spans="8:8" x14ac:dyDescent="0.25">
      <c r="H1874" s="70"/>
    </row>
    <row r="1875" spans="8:8" x14ac:dyDescent="0.25">
      <c r="H1875" s="70"/>
    </row>
    <row r="1876" spans="8:8" x14ac:dyDescent="0.25">
      <c r="H1876" s="70"/>
    </row>
    <row r="1877" spans="8:8" x14ac:dyDescent="0.25">
      <c r="H1877" s="70"/>
    </row>
    <row r="1878" spans="8:8" x14ac:dyDescent="0.25">
      <c r="H1878" s="70"/>
    </row>
    <row r="1879" spans="8:8" x14ac:dyDescent="0.25">
      <c r="H1879" s="70"/>
    </row>
    <row r="1880" spans="8:8" x14ac:dyDescent="0.25">
      <c r="H1880" s="70"/>
    </row>
    <row r="1881" spans="8:8" x14ac:dyDescent="0.25">
      <c r="H1881" s="70"/>
    </row>
    <row r="1882" spans="8:8" x14ac:dyDescent="0.25">
      <c r="H1882" s="70"/>
    </row>
    <row r="1883" spans="8:8" x14ac:dyDescent="0.25">
      <c r="H1883" s="70"/>
    </row>
    <row r="1884" spans="8:8" x14ac:dyDescent="0.25">
      <c r="H1884" s="70"/>
    </row>
    <row r="1885" spans="8:8" x14ac:dyDescent="0.25">
      <c r="H1885" s="70"/>
    </row>
    <row r="1886" spans="8:8" x14ac:dyDescent="0.25">
      <c r="H1886" s="70"/>
    </row>
    <row r="1887" spans="8:8" x14ac:dyDescent="0.25">
      <c r="H1887" s="70"/>
    </row>
    <row r="1888" spans="8:8" x14ac:dyDescent="0.25">
      <c r="H1888" s="70"/>
    </row>
    <row r="1889" spans="8:8" x14ac:dyDescent="0.25">
      <c r="H1889" s="70"/>
    </row>
    <row r="1890" spans="8:8" x14ac:dyDescent="0.25">
      <c r="H1890" s="70"/>
    </row>
    <row r="1891" spans="8:8" x14ac:dyDescent="0.25">
      <c r="H1891" s="70"/>
    </row>
    <row r="1892" spans="8:8" x14ac:dyDescent="0.25">
      <c r="H1892" s="70"/>
    </row>
    <row r="1893" spans="8:8" x14ac:dyDescent="0.25">
      <c r="H1893" s="70"/>
    </row>
    <row r="1894" spans="8:8" x14ac:dyDescent="0.25">
      <c r="H1894" s="70"/>
    </row>
    <row r="1895" spans="8:8" x14ac:dyDescent="0.25">
      <c r="H1895" s="70"/>
    </row>
    <row r="1896" spans="8:8" x14ac:dyDescent="0.25">
      <c r="H1896" s="70"/>
    </row>
    <row r="1897" spans="8:8" x14ac:dyDescent="0.25">
      <c r="H1897" s="70"/>
    </row>
    <row r="1898" spans="8:8" x14ac:dyDescent="0.25">
      <c r="H1898" s="70"/>
    </row>
    <row r="1899" spans="8:8" x14ac:dyDescent="0.25">
      <c r="H1899" s="70"/>
    </row>
    <row r="1900" spans="8:8" x14ac:dyDescent="0.25">
      <c r="H1900" s="70"/>
    </row>
    <row r="1901" spans="8:8" x14ac:dyDescent="0.25">
      <c r="H1901" s="70"/>
    </row>
    <row r="1902" spans="8:8" x14ac:dyDescent="0.25">
      <c r="H1902" s="70"/>
    </row>
    <row r="1903" spans="8:8" x14ac:dyDescent="0.25">
      <c r="H1903" s="70"/>
    </row>
    <row r="1904" spans="8:8" x14ac:dyDescent="0.25">
      <c r="H1904" s="70"/>
    </row>
    <row r="1905" spans="8:8" x14ac:dyDescent="0.25">
      <c r="H1905" s="70"/>
    </row>
    <row r="1906" spans="8:8" x14ac:dyDescent="0.25">
      <c r="H1906" s="70"/>
    </row>
    <row r="1907" spans="8:8" x14ac:dyDescent="0.25">
      <c r="H1907" s="70"/>
    </row>
    <row r="1908" spans="8:8" x14ac:dyDescent="0.25">
      <c r="H1908" s="70"/>
    </row>
    <row r="1909" spans="8:8" x14ac:dyDescent="0.25">
      <c r="H1909" s="70"/>
    </row>
    <row r="1910" spans="8:8" x14ac:dyDescent="0.25">
      <c r="H1910" s="70"/>
    </row>
    <row r="1911" spans="8:8" x14ac:dyDescent="0.25">
      <c r="H1911" s="70"/>
    </row>
    <row r="1912" spans="8:8" x14ac:dyDescent="0.25">
      <c r="H1912" s="70"/>
    </row>
    <row r="1913" spans="8:8" x14ac:dyDescent="0.25">
      <c r="H1913" s="70"/>
    </row>
    <row r="1914" spans="8:8" x14ac:dyDescent="0.25">
      <c r="H1914" s="70"/>
    </row>
    <row r="1915" spans="8:8" x14ac:dyDescent="0.25">
      <c r="H1915" s="70"/>
    </row>
    <row r="1916" spans="8:8" x14ac:dyDescent="0.25">
      <c r="H1916" s="70"/>
    </row>
    <row r="1917" spans="8:8" x14ac:dyDescent="0.25">
      <c r="H1917" s="70"/>
    </row>
    <row r="1918" spans="8:8" x14ac:dyDescent="0.25">
      <c r="H1918" s="70"/>
    </row>
    <row r="1919" spans="8:8" x14ac:dyDescent="0.25">
      <c r="H1919" s="70"/>
    </row>
    <row r="1920" spans="8:8" x14ac:dyDescent="0.25">
      <c r="H1920" s="70"/>
    </row>
    <row r="1921" spans="8:8" x14ac:dyDescent="0.25">
      <c r="H1921" s="70"/>
    </row>
    <row r="1922" spans="8:8" x14ac:dyDescent="0.25">
      <c r="H1922" s="70"/>
    </row>
    <row r="1923" spans="8:8" x14ac:dyDescent="0.25">
      <c r="H1923" s="70"/>
    </row>
    <row r="1924" spans="8:8" x14ac:dyDescent="0.25">
      <c r="H1924" s="70"/>
    </row>
    <row r="1925" spans="8:8" x14ac:dyDescent="0.25">
      <c r="H1925" s="70"/>
    </row>
    <row r="1926" spans="8:8" x14ac:dyDescent="0.25">
      <c r="H1926" s="70"/>
    </row>
    <row r="1927" spans="8:8" x14ac:dyDescent="0.25">
      <c r="H1927" s="70"/>
    </row>
    <row r="1928" spans="8:8" x14ac:dyDescent="0.25">
      <c r="H1928" s="70"/>
    </row>
    <row r="1929" spans="8:8" x14ac:dyDescent="0.25">
      <c r="H1929" s="70"/>
    </row>
    <row r="1930" spans="8:8" x14ac:dyDescent="0.25">
      <c r="H1930" s="70"/>
    </row>
    <row r="1931" spans="8:8" x14ac:dyDescent="0.25">
      <c r="H1931" s="70"/>
    </row>
    <row r="1932" spans="8:8" x14ac:dyDescent="0.25">
      <c r="H1932" s="70"/>
    </row>
    <row r="1933" spans="8:8" x14ac:dyDescent="0.25">
      <c r="H1933" s="70"/>
    </row>
    <row r="1934" spans="8:8" x14ac:dyDescent="0.25">
      <c r="H1934" s="70"/>
    </row>
    <row r="1935" spans="8:8" x14ac:dyDescent="0.25">
      <c r="H1935" s="70"/>
    </row>
    <row r="1936" spans="8:8" x14ac:dyDescent="0.25">
      <c r="H1936" s="70"/>
    </row>
    <row r="1937" spans="8:8" x14ac:dyDescent="0.25">
      <c r="H1937" s="70"/>
    </row>
    <row r="1938" spans="8:8" x14ac:dyDescent="0.25">
      <c r="H1938" s="70"/>
    </row>
    <row r="1939" spans="8:8" x14ac:dyDescent="0.25">
      <c r="H1939" s="70"/>
    </row>
    <row r="1940" spans="8:8" x14ac:dyDescent="0.25">
      <c r="H1940" s="70"/>
    </row>
    <row r="1941" spans="8:8" x14ac:dyDescent="0.25">
      <c r="H1941" s="70"/>
    </row>
    <row r="1942" spans="8:8" x14ac:dyDescent="0.25">
      <c r="H1942" s="70"/>
    </row>
    <row r="1943" spans="8:8" x14ac:dyDescent="0.25">
      <c r="H1943" s="70"/>
    </row>
    <row r="1944" spans="8:8" x14ac:dyDescent="0.25">
      <c r="H1944" s="70"/>
    </row>
    <row r="1945" spans="8:8" x14ac:dyDescent="0.25">
      <c r="H1945" s="70"/>
    </row>
    <row r="1946" spans="8:8" x14ac:dyDescent="0.25">
      <c r="H1946" s="70"/>
    </row>
    <row r="1947" spans="8:8" x14ac:dyDescent="0.25">
      <c r="H1947" s="70"/>
    </row>
    <row r="1948" spans="8:8" x14ac:dyDescent="0.25">
      <c r="H1948" s="70"/>
    </row>
    <row r="1949" spans="8:8" x14ac:dyDescent="0.25">
      <c r="H1949" s="70"/>
    </row>
    <row r="1950" spans="8:8" x14ac:dyDescent="0.25">
      <c r="H1950" s="70"/>
    </row>
    <row r="1951" spans="8:8" x14ac:dyDescent="0.25">
      <c r="H1951" s="70"/>
    </row>
    <row r="1952" spans="8:8" x14ac:dyDescent="0.25">
      <c r="H1952" s="70"/>
    </row>
    <row r="1953" spans="8:8" x14ac:dyDescent="0.25">
      <c r="H1953" s="70"/>
    </row>
    <row r="1954" spans="8:8" x14ac:dyDescent="0.25">
      <c r="H1954" s="70"/>
    </row>
    <row r="1955" spans="8:8" x14ac:dyDescent="0.25">
      <c r="H1955" s="70"/>
    </row>
    <row r="1956" spans="8:8" x14ac:dyDescent="0.25">
      <c r="H1956" s="70"/>
    </row>
    <row r="1957" spans="8:8" x14ac:dyDescent="0.25">
      <c r="H1957" s="70"/>
    </row>
    <row r="1958" spans="8:8" x14ac:dyDescent="0.25">
      <c r="H1958" s="70"/>
    </row>
    <row r="1959" spans="8:8" x14ac:dyDescent="0.25">
      <c r="H1959" s="70"/>
    </row>
    <row r="1960" spans="8:8" x14ac:dyDescent="0.25">
      <c r="H1960" s="70"/>
    </row>
    <row r="1961" spans="8:8" x14ac:dyDescent="0.25">
      <c r="H1961" s="70"/>
    </row>
    <row r="1962" spans="8:8" x14ac:dyDescent="0.25">
      <c r="H1962" s="70"/>
    </row>
    <row r="1963" spans="8:8" x14ac:dyDescent="0.25">
      <c r="H1963" s="70"/>
    </row>
    <row r="1964" spans="8:8" x14ac:dyDescent="0.25">
      <c r="H1964" s="70"/>
    </row>
    <row r="1965" spans="8:8" x14ac:dyDescent="0.25">
      <c r="H1965" s="70"/>
    </row>
    <row r="1966" spans="8:8" x14ac:dyDescent="0.25">
      <c r="H1966" s="70"/>
    </row>
    <row r="1967" spans="8:8" x14ac:dyDescent="0.25">
      <c r="H1967" s="70"/>
    </row>
    <row r="1968" spans="8:8" x14ac:dyDescent="0.25">
      <c r="H1968" s="70"/>
    </row>
    <row r="1969" spans="8:8" x14ac:dyDescent="0.25">
      <c r="H1969" s="70"/>
    </row>
    <row r="1970" spans="8:8" x14ac:dyDescent="0.25">
      <c r="H1970" s="70"/>
    </row>
    <row r="1971" spans="8:8" x14ac:dyDescent="0.25">
      <c r="H1971" s="70"/>
    </row>
    <row r="1972" spans="8:8" x14ac:dyDescent="0.25">
      <c r="H1972" s="70"/>
    </row>
    <row r="1973" spans="8:8" x14ac:dyDescent="0.25">
      <c r="H1973" s="70"/>
    </row>
    <row r="1974" spans="8:8" x14ac:dyDescent="0.25">
      <c r="H1974" s="70"/>
    </row>
    <row r="1975" spans="8:8" x14ac:dyDescent="0.25">
      <c r="H1975" s="70"/>
    </row>
    <row r="1976" spans="8:8" x14ac:dyDescent="0.25">
      <c r="H1976" s="70"/>
    </row>
    <row r="1977" spans="8:8" x14ac:dyDescent="0.25">
      <c r="H1977" s="70"/>
    </row>
    <row r="1978" spans="8:8" x14ac:dyDescent="0.25">
      <c r="H1978" s="70"/>
    </row>
    <row r="1979" spans="8:8" x14ac:dyDescent="0.25">
      <c r="H1979" s="70"/>
    </row>
    <row r="1980" spans="8:8" x14ac:dyDescent="0.25">
      <c r="H1980" s="70"/>
    </row>
    <row r="1981" spans="8:8" x14ac:dyDescent="0.25">
      <c r="H1981" s="70"/>
    </row>
    <row r="1982" spans="8:8" x14ac:dyDescent="0.25">
      <c r="H1982" s="70"/>
    </row>
    <row r="1983" spans="8:8" x14ac:dyDescent="0.25">
      <c r="H1983" s="70"/>
    </row>
    <row r="1984" spans="8:8" x14ac:dyDescent="0.25">
      <c r="H1984" s="70"/>
    </row>
    <row r="1985" spans="8:8" x14ac:dyDescent="0.25">
      <c r="H1985" s="70"/>
    </row>
    <row r="1986" spans="8:8" x14ac:dyDescent="0.25">
      <c r="H1986" s="70"/>
    </row>
    <row r="1987" spans="8:8" x14ac:dyDescent="0.25">
      <c r="H1987" s="70"/>
    </row>
    <row r="1988" spans="8:8" x14ac:dyDescent="0.25">
      <c r="H1988" s="70"/>
    </row>
    <row r="1989" spans="8:8" x14ac:dyDescent="0.25">
      <c r="H1989" s="70"/>
    </row>
    <row r="1990" spans="8:8" x14ac:dyDescent="0.25">
      <c r="H1990" s="70"/>
    </row>
    <row r="1991" spans="8:8" x14ac:dyDescent="0.25">
      <c r="H1991" s="70"/>
    </row>
    <row r="1992" spans="8:8" x14ac:dyDescent="0.25">
      <c r="H1992" s="70"/>
    </row>
    <row r="1993" spans="8:8" x14ac:dyDescent="0.25">
      <c r="H1993" s="70"/>
    </row>
    <row r="1994" spans="8:8" x14ac:dyDescent="0.25">
      <c r="H1994" s="70"/>
    </row>
    <row r="1995" spans="8:8" x14ac:dyDescent="0.25">
      <c r="H1995" s="70"/>
    </row>
    <row r="1996" spans="8:8" x14ac:dyDescent="0.25">
      <c r="H1996" s="70"/>
    </row>
    <row r="1997" spans="8:8" x14ac:dyDescent="0.25">
      <c r="H1997" s="70"/>
    </row>
    <row r="1998" spans="8:8" x14ac:dyDescent="0.25">
      <c r="H1998" s="70"/>
    </row>
    <row r="1999" spans="8:8" x14ac:dyDescent="0.25">
      <c r="H1999" s="70"/>
    </row>
    <row r="2000" spans="8:8" x14ac:dyDescent="0.25">
      <c r="H2000" s="70"/>
    </row>
    <row r="2001" spans="8:8" x14ac:dyDescent="0.25">
      <c r="H2001" s="70"/>
    </row>
    <row r="2002" spans="8:8" x14ac:dyDescent="0.25">
      <c r="H2002" s="70"/>
    </row>
    <row r="2003" spans="8:8" x14ac:dyDescent="0.25">
      <c r="H2003" s="70"/>
    </row>
    <row r="2004" spans="8:8" x14ac:dyDescent="0.25">
      <c r="H2004" s="70"/>
    </row>
    <row r="2005" spans="8:8" x14ac:dyDescent="0.25">
      <c r="H2005" s="70"/>
    </row>
    <row r="2006" spans="8:8" x14ac:dyDescent="0.25">
      <c r="H2006" s="70"/>
    </row>
    <row r="2007" spans="8:8" x14ac:dyDescent="0.25">
      <c r="H2007" s="70"/>
    </row>
    <row r="2008" spans="8:8" x14ac:dyDescent="0.25">
      <c r="H2008" s="70"/>
    </row>
    <row r="2009" spans="8:8" x14ac:dyDescent="0.25">
      <c r="H2009" s="70"/>
    </row>
    <row r="2010" spans="8:8" x14ac:dyDescent="0.25">
      <c r="H2010" s="70"/>
    </row>
    <row r="2011" spans="8:8" x14ac:dyDescent="0.25">
      <c r="H2011" s="70"/>
    </row>
    <row r="2012" spans="8:8" x14ac:dyDescent="0.25">
      <c r="H2012" s="70"/>
    </row>
    <row r="2013" spans="8:8" x14ac:dyDescent="0.25">
      <c r="H2013" s="70"/>
    </row>
    <row r="2014" spans="8:8" x14ac:dyDescent="0.25">
      <c r="H2014" s="70"/>
    </row>
    <row r="2015" spans="8:8" x14ac:dyDescent="0.25">
      <c r="H2015" s="70"/>
    </row>
    <row r="2016" spans="8:8" x14ac:dyDescent="0.25">
      <c r="H2016" s="70"/>
    </row>
    <row r="2017" spans="8:8" x14ac:dyDescent="0.25">
      <c r="H2017" s="70"/>
    </row>
    <row r="2018" spans="8:8" x14ac:dyDescent="0.25">
      <c r="H2018" s="70"/>
    </row>
    <row r="2024" spans="8:8" x14ac:dyDescent="0.25">
      <c r="H2024" s="70"/>
    </row>
    <row r="2031" spans="8:8" x14ac:dyDescent="0.25">
      <c r="H2031" s="70"/>
    </row>
    <row r="2034" spans="8:8" x14ac:dyDescent="0.25">
      <c r="H2034" s="70"/>
    </row>
    <row r="2035" spans="8:8" x14ac:dyDescent="0.25">
      <c r="H2035" s="70"/>
    </row>
    <row r="2037" spans="8:8" x14ac:dyDescent="0.25">
      <c r="H2037" s="70"/>
    </row>
    <row r="2040" spans="8:8" x14ac:dyDescent="0.25">
      <c r="H2040" s="70"/>
    </row>
    <row r="2046" spans="8:8" x14ac:dyDescent="0.25">
      <c r="H2046" s="70"/>
    </row>
    <row r="2047" spans="8:8" x14ac:dyDescent="0.25">
      <c r="H2047" s="70"/>
    </row>
    <row r="2048" spans="8:8" x14ac:dyDescent="0.25">
      <c r="H2048" s="70"/>
    </row>
    <row r="2050" spans="8:8" x14ac:dyDescent="0.25">
      <c r="H2050" s="70"/>
    </row>
    <row r="2051" spans="8:8" x14ac:dyDescent="0.25">
      <c r="H2051" s="70"/>
    </row>
    <row r="2052" spans="8:8" x14ac:dyDescent="0.25">
      <c r="H2052" s="70"/>
    </row>
    <row r="2053" spans="8:8" x14ac:dyDescent="0.25">
      <c r="H2053" s="70"/>
    </row>
    <row r="2054" spans="8:8" x14ac:dyDescent="0.25">
      <c r="H2054" s="70"/>
    </row>
    <row r="2056" spans="8:8" x14ac:dyDescent="0.25">
      <c r="H2056" s="70"/>
    </row>
    <row r="2057" spans="8:8" x14ac:dyDescent="0.25">
      <c r="H2057" s="70"/>
    </row>
    <row r="2058" spans="8:8" x14ac:dyDescent="0.25">
      <c r="H2058" s="70"/>
    </row>
    <row r="2060" spans="8:8" x14ac:dyDescent="0.25">
      <c r="H2060" s="70"/>
    </row>
    <row r="2061" spans="8:8" x14ac:dyDescent="0.25">
      <c r="H2061" s="70"/>
    </row>
    <row r="2062" spans="8:8" x14ac:dyDescent="0.25">
      <c r="H2062" s="70"/>
    </row>
    <row r="2066" spans="8:8" x14ac:dyDescent="0.25">
      <c r="H2066" s="70"/>
    </row>
    <row r="2068" spans="8:8" x14ac:dyDescent="0.25">
      <c r="H2068" s="70"/>
    </row>
    <row r="2072" spans="8:8" x14ac:dyDescent="0.25">
      <c r="H2072" s="70"/>
    </row>
    <row r="2077" spans="8:8" x14ac:dyDescent="0.25">
      <c r="H2077" s="70"/>
    </row>
    <row r="2079" spans="8:8" x14ac:dyDescent="0.25">
      <c r="H2079" s="70"/>
    </row>
    <row r="2081" spans="8:8" x14ac:dyDescent="0.25">
      <c r="H2081" s="70"/>
    </row>
    <row r="2083" spans="8:8" x14ac:dyDescent="0.25">
      <c r="H2083" s="70"/>
    </row>
    <row r="2085" spans="8:8" x14ac:dyDescent="0.25">
      <c r="H2085" s="70"/>
    </row>
    <row r="2087" spans="8:8" x14ac:dyDescent="0.25">
      <c r="H2087" s="70"/>
    </row>
    <row r="2091" spans="8:8" x14ac:dyDescent="0.25">
      <c r="H2091" s="70"/>
    </row>
    <row r="2093" spans="8:8" x14ac:dyDescent="0.25">
      <c r="H2093" s="70"/>
    </row>
    <row r="2097" spans="8:8" x14ac:dyDescent="0.25">
      <c r="H2097" s="70"/>
    </row>
    <row r="2099" spans="8:8" x14ac:dyDescent="0.25">
      <c r="H2099" s="70"/>
    </row>
    <row r="2101" spans="8:8" x14ac:dyDescent="0.25">
      <c r="H2101" s="70"/>
    </row>
    <row r="2105" spans="8:8" x14ac:dyDescent="0.25">
      <c r="H2105" s="70"/>
    </row>
    <row r="2106" spans="8:8" x14ac:dyDescent="0.25">
      <c r="H2106" s="70"/>
    </row>
    <row r="2107" spans="8:8" x14ac:dyDescent="0.25">
      <c r="H2107" s="70"/>
    </row>
    <row r="2112" spans="8:8" x14ac:dyDescent="0.25">
      <c r="H2112" s="70"/>
    </row>
    <row r="2125" spans="8:8" x14ac:dyDescent="0.25">
      <c r="H2125" s="70"/>
    </row>
    <row r="2128" spans="8:8" x14ac:dyDescent="0.25">
      <c r="H2128" s="70"/>
    </row>
    <row r="2131" spans="8:8" x14ac:dyDescent="0.25">
      <c r="H2131" s="70"/>
    </row>
    <row r="2133" spans="8:8" x14ac:dyDescent="0.25">
      <c r="H2133" s="70"/>
    </row>
    <row r="2135" spans="8:8" x14ac:dyDescent="0.25">
      <c r="H2135" s="70"/>
    </row>
    <row r="2136" spans="8:8" x14ac:dyDescent="0.25">
      <c r="H2136" s="70"/>
    </row>
    <row r="2137" spans="8:8" x14ac:dyDescent="0.25">
      <c r="H2137" s="70"/>
    </row>
    <row r="2142" spans="8:8" x14ac:dyDescent="0.25">
      <c r="H2142" s="70"/>
    </row>
    <row r="2143" spans="8:8" x14ac:dyDescent="0.25">
      <c r="H2143" s="70"/>
    </row>
    <row r="2144" spans="8:8" x14ac:dyDescent="0.25">
      <c r="H2144" s="70"/>
    </row>
    <row r="2145" spans="8:8" x14ac:dyDescent="0.25">
      <c r="H2145" s="70"/>
    </row>
    <row r="2146" spans="8:8" x14ac:dyDescent="0.25">
      <c r="H2146" s="70"/>
    </row>
    <row r="2147" spans="8:8" x14ac:dyDescent="0.25">
      <c r="H2147" s="70"/>
    </row>
    <row r="2148" spans="8:8" x14ac:dyDescent="0.25">
      <c r="H2148" s="70"/>
    </row>
    <row r="2149" spans="8:8" x14ac:dyDescent="0.25">
      <c r="H2149" s="70"/>
    </row>
    <row r="2150" spans="8:8" x14ac:dyDescent="0.25">
      <c r="H2150" s="70"/>
    </row>
    <row r="2151" spans="8:8" x14ac:dyDescent="0.25">
      <c r="H2151" s="70"/>
    </row>
    <row r="2152" spans="8:8" x14ac:dyDescent="0.25">
      <c r="H2152" s="70"/>
    </row>
    <row r="2153" spans="8:8" x14ac:dyDescent="0.25">
      <c r="H2153" s="70"/>
    </row>
    <row r="2154" spans="8:8" x14ac:dyDescent="0.25">
      <c r="H2154" s="70"/>
    </row>
    <row r="2155" spans="8:8" x14ac:dyDescent="0.25">
      <c r="H2155" s="70"/>
    </row>
    <row r="2156" spans="8:8" x14ac:dyDescent="0.25">
      <c r="H2156" s="70"/>
    </row>
    <row r="2157" spans="8:8" x14ac:dyDescent="0.25">
      <c r="H2157" s="70"/>
    </row>
    <row r="2158" spans="8:8" x14ac:dyDescent="0.25">
      <c r="H2158" s="70"/>
    </row>
    <row r="2159" spans="8:8" x14ac:dyDescent="0.25">
      <c r="H2159" s="70"/>
    </row>
    <row r="2160" spans="8:8" x14ac:dyDescent="0.25">
      <c r="H2160" s="70"/>
    </row>
    <row r="2161" spans="8:8" x14ac:dyDescent="0.25">
      <c r="H2161" s="70"/>
    </row>
    <row r="2162" spans="8:8" x14ac:dyDescent="0.25">
      <c r="H2162" s="70"/>
    </row>
    <row r="2163" spans="8:8" x14ac:dyDescent="0.25">
      <c r="H2163" s="70"/>
    </row>
    <row r="2164" spans="8:8" x14ac:dyDescent="0.25">
      <c r="H2164" s="70"/>
    </row>
    <row r="2165" spans="8:8" x14ac:dyDescent="0.25">
      <c r="H2165" s="70"/>
    </row>
    <row r="2170" spans="8:8" x14ac:dyDescent="0.25">
      <c r="H2170" s="70"/>
    </row>
    <row r="2171" spans="8:8" x14ac:dyDescent="0.25">
      <c r="H2171" s="70"/>
    </row>
    <row r="2172" spans="8:8" x14ac:dyDescent="0.25">
      <c r="H2172" s="70"/>
    </row>
    <row r="2173" spans="8:8" x14ac:dyDescent="0.25">
      <c r="H2173" s="70"/>
    </row>
    <row r="2174" spans="8:8" x14ac:dyDescent="0.25">
      <c r="H2174" s="70"/>
    </row>
    <row r="2175" spans="8:8" x14ac:dyDescent="0.25">
      <c r="H2175" s="70"/>
    </row>
    <row r="2176" spans="8:8" x14ac:dyDescent="0.25">
      <c r="H2176" s="70"/>
    </row>
    <row r="2177" spans="8:8" x14ac:dyDescent="0.25">
      <c r="H2177" s="70"/>
    </row>
    <row r="2178" spans="8:8" x14ac:dyDescent="0.25">
      <c r="H2178" s="70"/>
    </row>
    <row r="2182" spans="8:8" x14ac:dyDescent="0.25">
      <c r="H2182" s="70"/>
    </row>
    <row r="2183" spans="8:8" x14ac:dyDescent="0.25">
      <c r="H2183" s="70"/>
    </row>
    <row r="2188" spans="8:8" x14ac:dyDescent="0.25">
      <c r="H2188" s="70"/>
    </row>
    <row r="2191" spans="8:8" x14ac:dyDescent="0.25">
      <c r="H2191" s="70"/>
    </row>
    <row r="2194" spans="8:8" x14ac:dyDescent="0.25">
      <c r="H2194" s="70"/>
    </row>
    <row r="2197" spans="8:8" x14ac:dyDescent="0.25">
      <c r="H2197" s="70"/>
    </row>
    <row r="2198" spans="8:8" x14ac:dyDescent="0.25">
      <c r="H2198" s="70"/>
    </row>
    <row r="2199" spans="8:8" x14ac:dyDescent="0.25">
      <c r="H2199" s="70"/>
    </row>
    <row r="2200" spans="8:8" x14ac:dyDescent="0.25">
      <c r="H2200" s="70"/>
    </row>
    <row r="2201" spans="8:8" x14ac:dyDescent="0.25">
      <c r="H2201" s="70"/>
    </row>
    <row r="2202" spans="8:8" x14ac:dyDescent="0.25">
      <c r="H2202" s="70"/>
    </row>
    <row r="2203" spans="8:8" x14ac:dyDescent="0.25">
      <c r="H2203" s="70"/>
    </row>
    <row r="2204" spans="8:8" x14ac:dyDescent="0.25">
      <c r="H2204" s="70"/>
    </row>
    <row r="2205" spans="8:8" x14ac:dyDescent="0.25">
      <c r="H2205" s="70"/>
    </row>
    <row r="2206" spans="8:8" x14ac:dyDescent="0.25">
      <c r="H2206" s="70"/>
    </row>
    <row r="2207" spans="8:8" x14ac:dyDescent="0.25">
      <c r="H2207" s="70"/>
    </row>
    <row r="2208" spans="8:8" x14ac:dyDescent="0.25">
      <c r="H2208" s="70"/>
    </row>
    <row r="2209" spans="8:8" x14ac:dyDescent="0.25">
      <c r="H2209" s="70"/>
    </row>
    <row r="2212" spans="8:8" x14ac:dyDescent="0.25">
      <c r="H2212" s="70"/>
    </row>
    <row r="2213" spans="8:8" x14ac:dyDescent="0.25">
      <c r="H2213" s="70"/>
    </row>
    <row r="2214" spans="8:8" x14ac:dyDescent="0.25">
      <c r="H2214" s="70"/>
    </row>
    <row r="2216" spans="8:8" x14ac:dyDescent="0.25">
      <c r="H2216" s="70"/>
    </row>
    <row r="2217" spans="8:8" x14ac:dyDescent="0.25">
      <c r="H2217" s="70"/>
    </row>
    <row r="2218" spans="8:8" x14ac:dyDescent="0.25">
      <c r="H2218" s="70"/>
    </row>
    <row r="2219" spans="8:8" x14ac:dyDescent="0.25">
      <c r="H2219" s="70"/>
    </row>
    <row r="2220" spans="8:8" x14ac:dyDescent="0.25">
      <c r="H2220" s="70"/>
    </row>
    <row r="2221" spans="8:8" x14ac:dyDescent="0.25">
      <c r="H2221" s="70"/>
    </row>
    <row r="2222" spans="8:8" x14ac:dyDescent="0.25">
      <c r="H2222" s="70"/>
    </row>
    <row r="2223" spans="8:8" x14ac:dyDescent="0.25">
      <c r="H2223" s="70"/>
    </row>
    <row r="2224" spans="8:8" x14ac:dyDescent="0.25">
      <c r="H2224" s="70"/>
    </row>
    <row r="2225" spans="8:8" x14ac:dyDescent="0.25">
      <c r="H2225" s="70"/>
    </row>
    <row r="2226" spans="8:8" x14ac:dyDescent="0.25">
      <c r="H2226" s="70"/>
    </row>
    <row r="2227" spans="8:8" x14ac:dyDescent="0.25">
      <c r="H2227" s="70"/>
    </row>
    <row r="2228" spans="8:8" x14ac:dyDescent="0.25">
      <c r="H2228" s="70"/>
    </row>
    <row r="2229" spans="8:8" x14ac:dyDescent="0.25">
      <c r="H2229" s="70"/>
    </row>
    <row r="2230" spans="8:8" x14ac:dyDescent="0.25">
      <c r="H2230" s="70"/>
    </row>
    <row r="2231" spans="8:8" x14ac:dyDescent="0.25">
      <c r="H2231" s="70"/>
    </row>
    <row r="2232" spans="8:8" x14ac:dyDescent="0.25">
      <c r="H2232" s="70"/>
    </row>
    <row r="2233" spans="8:8" x14ac:dyDescent="0.25">
      <c r="H2233" s="70"/>
    </row>
    <row r="2234" spans="8:8" x14ac:dyDescent="0.25">
      <c r="H2234" s="70"/>
    </row>
    <row r="2235" spans="8:8" x14ac:dyDescent="0.25">
      <c r="H2235" s="70"/>
    </row>
    <row r="2236" spans="8:8" x14ac:dyDescent="0.25">
      <c r="H2236" s="70"/>
    </row>
    <row r="2237" spans="8:8" x14ac:dyDescent="0.25">
      <c r="H2237" s="70"/>
    </row>
    <row r="2238" spans="8:8" x14ac:dyDescent="0.25">
      <c r="H2238" s="70"/>
    </row>
    <row r="2239" spans="8:8" x14ac:dyDescent="0.25">
      <c r="H2239" s="70"/>
    </row>
    <row r="2240" spans="8:8" x14ac:dyDescent="0.25">
      <c r="H2240" s="70"/>
    </row>
    <row r="2242" spans="8:8" x14ac:dyDescent="0.25">
      <c r="H2242" s="70"/>
    </row>
    <row r="2243" spans="8:8" x14ac:dyDescent="0.25">
      <c r="H2243" s="70"/>
    </row>
    <row r="2244" spans="8:8" x14ac:dyDescent="0.25">
      <c r="H2244" s="70"/>
    </row>
    <row r="2245" spans="8:8" x14ac:dyDescent="0.25">
      <c r="H2245" s="70"/>
    </row>
    <row r="2246" spans="8:8" x14ac:dyDescent="0.25">
      <c r="H2246" s="70"/>
    </row>
    <row r="2247" spans="8:8" x14ac:dyDescent="0.25">
      <c r="H2247" s="70"/>
    </row>
    <row r="2248" spans="8:8" x14ac:dyDescent="0.25">
      <c r="H2248" s="70"/>
    </row>
    <row r="2249" spans="8:8" x14ac:dyDescent="0.25">
      <c r="H2249" s="70"/>
    </row>
    <row r="2250" spans="8:8" x14ac:dyDescent="0.25">
      <c r="H2250" s="70"/>
    </row>
    <row r="2251" spans="8:8" x14ac:dyDescent="0.25">
      <c r="H2251" s="70"/>
    </row>
    <row r="2252" spans="8:8" x14ac:dyDescent="0.25">
      <c r="H2252" s="70"/>
    </row>
    <row r="2253" spans="8:8" x14ac:dyDescent="0.25">
      <c r="H2253" s="70"/>
    </row>
    <row r="2254" spans="8:8" x14ac:dyDescent="0.25">
      <c r="H2254" s="70"/>
    </row>
    <row r="2255" spans="8:8" x14ac:dyDescent="0.25">
      <c r="H2255" s="70"/>
    </row>
    <row r="2256" spans="8:8" x14ac:dyDescent="0.25">
      <c r="H2256" s="70"/>
    </row>
    <row r="2257" spans="8:8" x14ac:dyDescent="0.25">
      <c r="H2257" s="70"/>
    </row>
    <row r="2258" spans="8:8" x14ac:dyDescent="0.25">
      <c r="H2258" s="70"/>
    </row>
    <row r="2259" spans="8:8" x14ac:dyDescent="0.25">
      <c r="H2259" s="70"/>
    </row>
    <row r="2261" spans="8:8" x14ac:dyDescent="0.25">
      <c r="H2261" s="70"/>
    </row>
    <row r="2262" spans="8:8" x14ac:dyDescent="0.25">
      <c r="H2262" s="70"/>
    </row>
    <row r="2263" spans="8:8" x14ac:dyDescent="0.25">
      <c r="H2263" s="70"/>
    </row>
    <row r="2264" spans="8:8" x14ac:dyDescent="0.25">
      <c r="H2264" s="70"/>
    </row>
    <row r="2266" spans="8:8" x14ac:dyDescent="0.25">
      <c r="H2266" s="70"/>
    </row>
    <row r="2267" spans="8:8" x14ac:dyDescent="0.25">
      <c r="H2267" s="70"/>
    </row>
    <row r="2268" spans="8:8" x14ac:dyDescent="0.25">
      <c r="H2268" s="70"/>
    </row>
    <row r="2269" spans="8:8" x14ac:dyDescent="0.25">
      <c r="H2269" s="70"/>
    </row>
    <row r="2270" spans="8:8" x14ac:dyDescent="0.25">
      <c r="H2270" s="70"/>
    </row>
    <row r="2271" spans="8:8" x14ac:dyDescent="0.25">
      <c r="H2271" s="70"/>
    </row>
    <row r="2273" spans="8:8" x14ac:dyDescent="0.25">
      <c r="H2273" s="70"/>
    </row>
    <row r="2274" spans="8:8" x14ac:dyDescent="0.25">
      <c r="H2274" s="70"/>
    </row>
    <row r="2275" spans="8:8" x14ac:dyDescent="0.25">
      <c r="H2275" s="70"/>
    </row>
    <row r="2276" spans="8:8" x14ac:dyDescent="0.25">
      <c r="H2276" s="70"/>
    </row>
    <row r="2277" spans="8:8" x14ac:dyDescent="0.25">
      <c r="H2277" s="70"/>
    </row>
    <row r="2284" spans="8:8" x14ac:dyDescent="0.25">
      <c r="H2284" s="70"/>
    </row>
    <row r="2285" spans="8:8" x14ac:dyDescent="0.25">
      <c r="H2285" s="70"/>
    </row>
    <row r="2287" spans="8:8" x14ac:dyDescent="0.25">
      <c r="H2287" s="70"/>
    </row>
    <row r="2288" spans="8:8" x14ac:dyDescent="0.25">
      <c r="H2288" s="70"/>
    </row>
    <row r="2289" spans="8:8" x14ac:dyDescent="0.25">
      <c r="H2289" s="70"/>
    </row>
    <row r="2290" spans="8:8" x14ac:dyDescent="0.25">
      <c r="H2290" s="70"/>
    </row>
    <row r="2291" spans="8:8" x14ac:dyDescent="0.25">
      <c r="H2291" s="70"/>
    </row>
    <row r="2292" spans="8:8" x14ac:dyDescent="0.25">
      <c r="H2292" s="70"/>
    </row>
    <row r="2293" spans="8:8" x14ac:dyDescent="0.25">
      <c r="H2293" s="70"/>
    </row>
    <row r="2294" spans="8:8" x14ac:dyDescent="0.25">
      <c r="H2294" s="70"/>
    </row>
    <row r="2302" spans="8:8" x14ac:dyDescent="0.25">
      <c r="H2302" s="70"/>
    </row>
    <row r="2303" spans="8:8" x14ac:dyDescent="0.25">
      <c r="H2303" s="70"/>
    </row>
    <row r="2304" spans="8:8" x14ac:dyDescent="0.25">
      <c r="H2304" s="70"/>
    </row>
    <row r="2306" spans="8:8" x14ac:dyDescent="0.25">
      <c r="H2306" s="70"/>
    </row>
    <row r="2318" spans="8:8" x14ac:dyDescent="0.25">
      <c r="H2318" s="70"/>
    </row>
    <row r="2319" spans="8:8" x14ac:dyDescent="0.25">
      <c r="H2319" s="70"/>
    </row>
    <row r="2320" spans="8:8" x14ac:dyDescent="0.25">
      <c r="H2320" s="70"/>
    </row>
    <row r="2321" spans="8:8" x14ac:dyDescent="0.25">
      <c r="H2321" s="70"/>
    </row>
    <row r="2322" spans="8:8" x14ac:dyDescent="0.25">
      <c r="H2322" s="70"/>
    </row>
    <row r="2323" spans="8:8" x14ac:dyDescent="0.25">
      <c r="H2323" s="70"/>
    </row>
    <row r="2324" spans="8:8" x14ac:dyDescent="0.25">
      <c r="H2324" s="70"/>
    </row>
    <row r="2325" spans="8:8" x14ac:dyDescent="0.25">
      <c r="H2325" s="70"/>
    </row>
    <row r="2326" spans="8:8" x14ac:dyDescent="0.25">
      <c r="H2326" s="70"/>
    </row>
    <row r="2327" spans="8:8" x14ac:dyDescent="0.25">
      <c r="H2327" s="70"/>
    </row>
    <row r="2328" spans="8:8" x14ac:dyDescent="0.25">
      <c r="H2328" s="70"/>
    </row>
    <row r="2329" spans="8:8" x14ac:dyDescent="0.25">
      <c r="H2329" s="70"/>
    </row>
    <row r="2330" spans="8:8" x14ac:dyDescent="0.25">
      <c r="H2330" s="70"/>
    </row>
    <row r="2331" spans="8:8" x14ac:dyDescent="0.25">
      <c r="H2331" s="70"/>
    </row>
    <row r="2332" spans="8:8" x14ac:dyDescent="0.25">
      <c r="H2332" s="70"/>
    </row>
    <row r="2333" spans="8:8" x14ac:dyDescent="0.25">
      <c r="H2333" s="70"/>
    </row>
    <row r="2334" spans="8:8" x14ac:dyDescent="0.25">
      <c r="H2334" s="70"/>
    </row>
    <row r="2335" spans="8:8" x14ac:dyDescent="0.25">
      <c r="H2335" s="70"/>
    </row>
    <row r="2336" spans="8:8" x14ac:dyDescent="0.25">
      <c r="H2336" s="70"/>
    </row>
    <row r="2337" spans="8:8" x14ac:dyDescent="0.25">
      <c r="H2337" s="70"/>
    </row>
    <row r="2338" spans="8:8" x14ac:dyDescent="0.25">
      <c r="H2338" s="70"/>
    </row>
    <row r="2339" spans="8:8" x14ac:dyDescent="0.25">
      <c r="H2339" s="70"/>
    </row>
    <row r="2340" spans="8:8" x14ac:dyDescent="0.25">
      <c r="H2340" s="70"/>
    </row>
    <row r="2341" spans="8:8" x14ac:dyDescent="0.25">
      <c r="H2341" s="70"/>
    </row>
    <row r="2342" spans="8:8" x14ac:dyDescent="0.25">
      <c r="H2342" s="70"/>
    </row>
    <row r="2343" spans="8:8" x14ac:dyDescent="0.25">
      <c r="H2343" s="70"/>
    </row>
    <row r="2344" spans="8:8" x14ac:dyDescent="0.25">
      <c r="H2344" s="70"/>
    </row>
    <row r="2345" spans="8:8" x14ac:dyDescent="0.25">
      <c r="H2345" s="70"/>
    </row>
    <row r="2346" spans="8:8" x14ac:dyDescent="0.25">
      <c r="H2346" s="70"/>
    </row>
    <row r="2347" spans="8:8" x14ac:dyDescent="0.25">
      <c r="H2347" s="70"/>
    </row>
    <row r="2348" spans="8:8" x14ac:dyDescent="0.25">
      <c r="H2348" s="70"/>
    </row>
    <row r="2353" spans="8:8" x14ac:dyDescent="0.25">
      <c r="H2353" s="70"/>
    </row>
    <row r="2356" spans="8:8" x14ac:dyDescent="0.25">
      <c r="H2356" s="70"/>
    </row>
    <row r="2357" spans="8:8" x14ac:dyDescent="0.25">
      <c r="H2357" s="70"/>
    </row>
    <row r="2364" spans="8:8" x14ac:dyDescent="0.25">
      <c r="H2364" s="70"/>
    </row>
    <row r="2365" spans="8:8" x14ac:dyDescent="0.25">
      <c r="H2365" s="70"/>
    </row>
    <row r="2366" spans="8:8" x14ac:dyDescent="0.25">
      <c r="H2366" s="70"/>
    </row>
    <row r="2369" spans="8:8" x14ac:dyDescent="0.25">
      <c r="H2369" s="70"/>
    </row>
    <row r="2371" spans="8:8" x14ac:dyDescent="0.25">
      <c r="H2371" s="70"/>
    </row>
    <row r="2378" spans="8:8" x14ac:dyDescent="0.25">
      <c r="H2378" s="70"/>
    </row>
    <row r="2379" spans="8:8" x14ac:dyDescent="0.25">
      <c r="H2379" s="70"/>
    </row>
    <row r="2380" spans="8:8" x14ac:dyDescent="0.25">
      <c r="H2380" s="70"/>
    </row>
    <row r="2384" spans="8:8" x14ac:dyDescent="0.25">
      <c r="H2384" s="70"/>
    </row>
    <row r="2397" spans="8:8" x14ac:dyDescent="0.25">
      <c r="H2397" s="70"/>
    </row>
    <row r="2400" spans="8:8" x14ac:dyDescent="0.25">
      <c r="H2400" s="70"/>
    </row>
    <row r="2401" spans="8:8" x14ac:dyDescent="0.25">
      <c r="H2401" s="70"/>
    </row>
    <row r="2402" spans="8:8" x14ac:dyDescent="0.25">
      <c r="H2402" s="70"/>
    </row>
    <row r="2411" spans="8:8" x14ac:dyDescent="0.25">
      <c r="H2411" s="70"/>
    </row>
    <row r="2414" spans="8:8" x14ac:dyDescent="0.25">
      <c r="H2414" s="70"/>
    </row>
    <row r="2416" spans="8:8" x14ac:dyDescent="0.25">
      <c r="H2416" s="70"/>
    </row>
    <row r="2419" spans="8:8" x14ac:dyDescent="0.25">
      <c r="H2419" s="70"/>
    </row>
    <row r="2423" spans="8:8" x14ac:dyDescent="0.25">
      <c r="H2423" s="70"/>
    </row>
    <row r="2424" spans="8:8" x14ac:dyDescent="0.25">
      <c r="H2424" s="70"/>
    </row>
    <row r="2426" spans="8:8" x14ac:dyDescent="0.25">
      <c r="H2426" s="70"/>
    </row>
    <row r="2430" spans="8:8" x14ac:dyDescent="0.25">
      <c r="H2430" s="70"/>
    </row>
    <row r="2435" spans="8:8" x14ac:dyDescent="0.25">
      <c r="H2435" s="70"/>
    </row>
    <row r="2441" spans="8:8" x14ac:dyDescent="0.25">
      <c r="H2441" s="70"/>
    </row>
    <row r="2442" spans="8:8" x14ac:dyDescent="0.25">
      <c r="H2442" s="70"/>
    </row>
    <row r="2446" spans="8:8" x14ac:dyDescent="0.25">
      <c r="H2446" s="70"/>
    </row>
    <row r="2450" spans="8:8" x14ac:dyDescent="0.25">
      <c r="H2450" s="70"/>
    </row>
    <row r="2457" spans="8:8" x14ac:dyDescent="0.25">
      <c r="H2457" s="70"/>
    </row>
    <row r="2461" spans="8:8" x14ac:dyDescent="0.25">
      <c r="H2461" s="70"/>
    </row>
    <row r="2463" spans="8:8" x14ac:dyDescent="0.25">
      <c r="H2463" s="70"/>
    </row>
    <row r="2464" spans="8:8" x14ac:dyDescent="0.25">
      <c r="H2464" s="70"/>
    </row>
    <row r="2465" spans="8:8" x14ac:dyDescent="0.25">
      <c r="H2465" s="70"/>
    </row>
    <row r="2495" spans="8:8" x14ac:dyDescent="0.25">
      <c r="H2495" s="70"/>
    </row>
    <row r="2501" spans="8:8" x14ac:dyDescent="0.25">
      <c r="H2501" s="70"/>
    </row>
    <row r="2504" spans="8:8" x14ac:dyDescent="0.25">
      <c r="H2504" s="70"/>
    </row>
    <row r="2506" spans="8:8" x14ac:dyDescent="0.25">
      <c r="H2506" s="70"/>
    </row>
    <row r="2513" spans="8:8" x14ac:dyDescent="0.25">
      <c r="H2513" s="70"/>
    </row>
    <row r="2515" spans="8:8" x14ac:dyDescent="0.25">
      <c r="H2515" s="70"/>
    </row>
    <row r="2516" spans="8:8" x14ac:dyDescent="0.25">
      <c r="H2516" s="70"/>
    </row>
    <row r="2517" spans="8:8" x14ac:dyDescent="0.25">
      <c r="H2517" s="70"/>
    </row>
    <row r="2518" spans="8:8" x14ac:dyDescent="0.25">
      <c r="H2518" s="70"/>
    </row>
    <row r="2519" spans="8:8" x14ac:dyDescent="0.25">
      <c r="H2519" s="70"/>
    </row>
    <row r="2531" spans="8:8" x14ac:dyDescent="0.25">
      <c r="H2531" s="70"/>
    </row>
    <row r="2535" spans="8:8" x14ac:dyDescent="0.25">
      <c r="H2535" s="70"/>
    </row>
    <row r="2537" spans="8:8" x14ac:dyDescent="0.25">
      <c r="H2537" s="70"/>
    </row>
    <row r="2538" spans="8:8" x14ac:dyDescent="0.25">
      <c r="H2538" s="70"/>
    </row>
    <row r="2540" spans="8:8" x14ac:dyDescent="0.25">
      <c r="H2540" s="70"/>
    </row>
    <row r="2542" spans="8:8" x14ac:dyDescent="0.25">
      <c r="H2542" s="70"/>
    </row>
    <row r="2544" spans="8:8" x14ac:dyDescent="0.25">
      <c r="H2544" s="70"/>
    </row>
    <row r="2546" spans="8:8" x14ac:dyDescent="0.25">
      <c r="H2546" s="70"/>
    </row>
    <row r="2548" spans="8:8" x14ac:dyDescent="0.25">
      <c r="H2548" s="70"/>
    </row>
    <row r="2550" spans="8:8" x14ac:dyDescent="0.25">
      <c r="H2550" s="70"/>
    </row>
    <row r="2552" spans="8:8" x14ac:dyDescent="0.25">
      <c r="H2552" s="70"/>
    </row>
    <row r="2554" spans="8:8" x14ac:dyDescent="0.25">
      <c r="H2554" s="70"/>
    </row>
    <row r="2555" spans="8:8" x14ac:dyDescent="0.25">
      <c r="H2555" s="70"/>
    </row>
    <row r="2557" spans="8:8" x14ac:dyDescent="0.25">
      <c r="H2557" s="70"/>
    </row>
    <row r="2561" spans="8:8" x14ac:dyDescent="0.25">
      <c r="H2561" s="70"/>
    </row>
    <row r="2562" spans="8:8" x14ac:dyDescent="0.25">
      <c r="H2562" s="70"/>
    </row>
    <row r="2567" spans="8:8" x14ac:dyDescent="0.25">
      <c r="H2567" s="70"/>
    </row>
    <row r="2571" spans="8:8" x14ac:dyDescent="0.25">
      <c r="H2571" s="70"/>
    </row>
    <row r="2573" spans="8:8" x14ac:dyDescent="0.25">
      <c r="H2573" s="70"/>
    </row>
    <row r="2575" spans="8:8" x14ac:dyDescent="0.25">
      <c r="H2575" s="70"/>
    </row>
    <row r="2577" spans="8:8" x14ac:dyDescent="0.25">
      <c r="H2577" s="70"/>
    </row>
    <row r="2578" spans="8:8" x14ac:dyDescent="0.25">
      <c r="H2578" s="70"/>
    </row>
    <row r="2579" spans="8:8" x14ac:dyDescent="0.25">
      <c r="H2579" s="70"/>
    </row>
    <row r="2580" spans="8:8" x14ac:dyDescent="0.25">
      <c r="H2580" s="70"/>
    </row>
    <row r="2581" spans="8:8" x14ac:dyDescent="0.25">
      <c r="H2581" s="70"/>
    </row>
    <row r="2582" spans="8:8" x14ac:dyDescent="0.25">
      <c r="H2582" s="70"/>
    </row>
    <row r="2583" spans="8:8" x14ac:dyDescent="0.25">
      <c r="H2583" s="70"/>
    </row>
    <row r="2586" spans="8:8" x14ac:dyDescent="0.25">
      <c r="H2586" s="70"/>
    </row>
    <row r="2588" spans="8:8" x14ac:dyDescent="0.25">
      <c r="H2588" s="70"/>
    </row>
    <row r="2590" spans="8:8" x14ac:dyDescent="0.25">
      <c r="H2590" s="70"/>
    </row>
    <row r="2598" spans="8:8" x14ac:dyDescent="0.25">
      <c r="H2598" s="70"/>
    </row>
    <row r="2600" spans="8:8" x14ac:dyDescent="0.25">
      <c r="H2600" s="70"/>
    </row>
    <row r="2606" spans="8:8" x14ac:dyDescent="0.25">
      <c r="H2606" s="70"/>
    </row>
    <row r="2612" spans="8:8" x14ac:dyDescent="0.25">
      <c r="H2612" s="70"/>
    </row>
    <row r="2613" spans="8:8" x14ac:dyDescent="0.25">
      <c r="H2613" s="70"/>
    </row>
    <row r="2614" spans="8:8" x14ac:dyDescent="0.25">
      <c r="H2614" s="70"/>
    </row>
    <row r="2616" spans="8:8" x14ac:dyDescent="0.25">
      <c r="H2616" s="70"/>
    </row>
    <row r="2617" spans="8:8" x14ac:dyDescent="0.25">
      <c r="H2617" s="70"/>
    </row>
    <row r="2620" spans="8:8" x14ac:dyDescent="0.25">
      <c r="H2620" s="70"/>
    </row>
    <row r="2621" spans="8:8" x14ac:dyDescent="0.25">
      <c r="H2621" s="70"/>
    </row>
    <row r="2625" spans="8:8" x14ac:dyDescent="0.25">
      <c r="H2625" s="70"/>
    </row>
    <row r="2626" spans="8:8" x14ac:dyDescent="0.25">
      <c r="H2626" s="70"/>
    </row>
    <row r="2627" spans="8:8" x14ac:dyDescent="0.25">
      <c r="H2627" s="70"/>
    </row>
    <row r="2628" spans="8:8" x14ac:dyDescent="0.25">
      <c r="H2628" s="70"/>
    </row>
    <row r="2629" spans="8:8" x14ac:dyDescent="0.25">
      <c r="H2629" s="70"/>
    </row>
    <row r="2630" spans="8:8" x14ac:dyDescent="0.25">
      <c r="H2630" s="70"/>
    </row>
    <row r="2631" spans="8:8" x14ac:dyDescent="0.25">
      <c r="H2631" s="70"/>
    </row>
    <row r="2632" spans="8:8" x14ac:dyDescent="0.25">
      <c r="H2632" s="70"/>
    </row>
    <row r="2635" spans="8:8" x14ac:dyDescent="0.25">
      <c r="H2635" s="70"/>
    </row>
    <row r="2641" spans="8:8" x14ac:dyDescent="0.25">
      <c r="H2641" s="70"/>
    </row>
    <row r="2645" spans="8:8" x14ac:dyDescent="0.25">
      <c r="H2645" s="70"/>
    </row>
    <row r="2647" spans="8:8" x14ac:dyDescent="0.25">
      <c r="H2647" s="70"/>
    </row>
    <row r="2659" spans="8:8" x14ac:dyDescent="0.25">
      <c r="H2659" s="70"/>
    </row>
    <row r="2661" spans="8:8" x14ac:dyDescent="0.25">
      <c r="H2661" s="70"/>
    </row>
    <row r="2666" spans="8:8" x14ac:dyDescent="0.25">
      <c r="H2666" s="70"/>
    </row>
    <row r="2667" spans="8:8" x14ac:dyDescent="0.25">
      <c r="H2667" s="70"/>
    </row>
    <row r="2670" spans="8:8" x14ac:dyDescent="0.25">
      <c r="H2670" s="70"/>
    </row>
    <row r="2671" spans="8:8" x14ac:dyDescent="0.25">
      <c r="H2671" s="70"/>
    </row>
    <row r="2676" spans="8:8" x14ac:dyDescent="0.25">
      <c r="H2676" s="70"/>
    </row>
    <row r="2678" spans="8:8" x14ac:dyDescent="0.25">
      <c r="H2678" s="70"/>
    </row>
    <row r="2680" spans="8:8" x14ac:dyDescent="0.25">
      <c r="H2680" s="70"/>
    </row>
    <row r="2683" spans="8:8" x14ac:dyDescent="0.25">
      <c r="H2683" s="70"/>
    </row>
    <row r="2685" spans="8:8" x14ac:dyDescent="0.25">
      <c r="H2685" s="70"/>
    </row>
    <row r="2688" spans="8:8" x14ac:dyDescent="0.25">
      <c r="H2688" s="70"/>
    </row>
    <row r="2692" spans="8:8" x14ac:dyDescent="0.25">
      <c r="H2692" s="70"/>
    </row>
    <row r="2693" spans="8:8" x14ac:dyDescent="0.25">
      <c r="H2693" s="70"/>
    </row>
    <row r="2696" spans="8:8" x14ac:dyDescent="0.25">
      <c r="H2696" s="70"/>
    </row>
    <row r="2698" spans="8:8" x14ac:dyDescent="0.25">
      <c r="H2698" s="70"/>
    </row>
    <row r="2705" spans="8:8" x14ac:dyDescent="0.25">
      <c r="H2705" s="70"/>
    </row>
    <row r="2713" spans="8:8" x14ac:dyDescent="0.25">
      <c r="H2713" s="70"/>
    </row>
    <row r="2715" spans="8:8" x14ac:dyDescent="0.25">
      <c r="H2715" s="70"/>
    </row>
    <row r="2717" spans="8:8" x14ac:dyDescent="0.25">
      <c r="H2717" s="70"/>
    </row>
    <row r="2718" spans="8:8" x14ac:dyDescent="0.25">
      <c r="H2718" s="70"/>
    </row>
    <row r="2719" spans="8:8" x14ac:dyDescent="0.25">
      <c r="H2719" s="70"/>
    </row>
    <row r="2720" spans="8:8" x14ac:dyDescent="0.25">
      <c r="H2720" s="70"/>
    </row>
    <row r="2721" spans="8:8" x14ac:dyDescent="0.25">
      <c r="H2721" s="70"/>
    </row>
    <row r="2725" spans="8:8" x14ac:dyDescent="0.25">
      <c r="H2725" s="70"/>
    </row>
    <row r="2727" spans="8:8" x14ac:dyDescent="0.25">
      <c r="H2727" s="70"/>
    </row>
    <row r="2728" spans="8:8" x14ac:dyDescent="0.25">
      <c r="H2728" s="70"/>
    </row>
    <row r="2729" spans="8:8" x14ac:dyDescent="0.25">
      <c r="H2729" s="70"/>
    </row>
    <row r="2730" spans="8:8" x14ac:dyDescent="0.25">
      <c r="H2730" s="70"/>
    </row>
    <row r="2731" spans="8:8" x14ac:dyDescent="0.25">
      <c r="H2731" s="70"/>
    </row>
    <row r="2733" spans="8:8" x14ac:dyDescent="0.25">
      <c r="H2733" s="70"/>
    </row>
    <row r="2735" spans="8:8" x14ac:dyDescent="0.25">
      <c r="H2735" s="70"/>
    </row>
    <row r="2736" spans="8:8" x14ac:dyDescent="0.25">
      <c r="H2736" s="70"/>
    </row>
    <row r="2737" spans="8:8" x14ac:dyDescent="0.25">
      <c r="H2737" s="70"/>
    </row>
    <row r="2738" spans="8:8" x14ac:dyDescent="0.25">
      <c r="H2738" s="70"/>
    </row>
    <row r="2743" spans="8:8" x14ac:dyDescent="0.25">
      <c r="H2743" s="70"/>
    </row>
    <row r="2744" spans="8:8" x14ac:dyDescent="0.25">
      <c r="H2744" s="70"/>
    </row>
    <row r="2748" spans="8:8" x14ac:dyDescent="0.25">
      <c r="H2748" s="70"/>
    </row>
    <row r="2761" spans="8:8" x14ac:dyDescent="0.25">
      <c r="H2761" s="70"/>
    </row>
    <row r="2764" spans="8:8" x14ac:dyDescent="0.25">
      <c r="H2764" s="70"/>
    </row>
    <row r="2766" spans="8:8" x14ac:dyDescent="0.25">
      <c r="H2766" s="70"/>
    </row>
    <row r="2768" spans="8:8" x14ac:dyDescent="0.25">
      <c r="H2768" s="70"/>
    </row>
    <row r="2774" spans="8:8" x14ac:dyDescent="0.25">
      <c r="H2774" s="70"/>
    </row>
    <row r="2780" spans="8:8" x14ac:dyDescent="0.25">
      <c r="H2780" s="70"/>
    </row>
    <row r="2783" spans="8:8" x14ac:dyDescent="0.25">
      <c r="H2783" s="70"/>
    </row>
    <row r="2784" spans="8:8" x14ac:dyDescent="0.25">
      <c r="H2784" s="70"/>
    </row>
    <row r="2785" spans="8:8" x14ac:dyDescent="0.25">
      <c r="H2785" s="70"/>
    </row>
    <row r="2791" spans="8:8" x14ac:dyDescent="0.25">
      <c r="H2791" s="70"/>
    </row>
    <row r="2798" spans="8:8" x14ac:dyDescent="0.25">
      <c r="H2798" s="70"/>
    </row>
    <row r="2804" spans="8:8" x14ac:dyDescent="0.25">
      <c r="H2804" s="70"/>
    </row>
    <row r="2814" spans="8:8" x14ac:dyDescent="0.25">
      <c r="H2814" s="70"/>
    </row>
    <row r="2816" spans="8:8" x14ac:dyDescent="0.25">
      <c r="H2816" s="70"/>
    </row>
    <row r="2819" spans="8:8" x14ac:dyDescent="0.25">
      <c r="H2819" s="70"/>
    </row>
    <row r="2822" spans="8:8" x14ac:dyDescent="0.25">
      <c r="H2822" s="70"/>
    </row>
    <row r="2826" spans="8:8" x14ac:dyDescent="0.25">
      <c r="H2826" s="70"/>
    </row>
    <row r="2830" spans="8:8" x14ac:dyDescent="0.25">
      <c r="H2830" s="70"/>
    </row>
    <row r="2833" spans="8:8" x14ac:dyDescent="0.25">
      <c r="H2833" s="70"/>
    </row>
    <row r="2835" spans="8:8" x14ac:dyDescent="0.25">
      <c r="H2835" s="70"/>
    </row>
    <row r="2836" spans="8:8" x14ac:dyDescent="0.25">
      <c r="H2836" s="70"/>
    </row>
    <row r="2837" spans="8:8" x14ac:dyDescent="0.25">
      <c r="H2837" s="70"/>
    </row>
    <row r="2838" spans="8:8" x14ac:dyDescent="0.25">
      <c r="H2838" s="70"/>
    </row>
    <row r="2842" spans="8:8" x14ac:dyDescent="0.25">
      <c r="H2842" s="70"/>
    </row>
    <row r="2843" spans="8:8" x14ac:dyDescent="0.25">
      <c r="H2843" s="70"/>
    </row>
    <row r="2845" spans="8:8" x14ac:dyDescent="0.25">
      <c r="H2845" s="70"/>
    </row>
    <row r="2852" spans="8:8" x14ac:dyDescent="0.25">
      <c r="H2852" s="70"/>
    </row>
    <row r="2854" spans="8:8" x14ac:dyDescent="0.25">
      <c r="H2854" s="70"/>
    </row>
    <row r="2855" spans="8:8" x14ac:dyDescent="0.25">
      <c r="H2855" s="70"/>
    </row>
    <row r="2858" spans="8:8" x14ac:dyDescent="0.25">
      <c r="H2858" s="70"/>
    </row>
    <row r="2859" spans="8:8" x14ac:dyDescent="0.25">
      <c r="H2859" s="70"/>
    </row>
    <row r="2860" spans="8:8" x14ac:dyDescent="0.25">
      <c r="H2860" s="70"/>
    </row>
    <row r="2863" spans="8:8" x14ac:dyDescent="0.25">
      <c r="H2863" s="70"/>
    </row>
    <row r="2864" spans="8:8" x14ac:dyDescent="0.25">
      <c r="H2864" s="70"/>
    </row>
    <row r="2865" spans="8:8" x14ac:dyDescent="0.25">
      <c r="H2865" s="70"/>
    </row>
    <row r="2872" spans="8:8" x14ac:dyDescent="0.25">
      <c r="H2872" s="70"/>
    </row>
    <row r="2873" spans="8:8" x14ac:dyDescent="0.25">
      <c r="H2873" s="70"/>
    </row>
    <row r="2874" spans="8:8" x14ac:dyDescent="0.25">
      <c r="H2874" s="70"/>
    </row>
    <row r="2876" spans="8:8" x14ac:dyDescent="0.25">
      <c r="H2876" s="70"/>
    </row>
    <row r="2880" spans="8:8" x14ac:dyDescent="0.25">
      <c r="H2880" s="70"/>
    </row>
    <row r="2884" spans="8:8" x14ac:dyDescent="0.25">
      <c r="H2884" s="70"/>
    </row>
    <row r="2886" spans="8:8" x14ac:dyDescent="0.25">
      <c r="H2886" s="70"/>
    </row>
    <row r="2891" spans="8:8" x14ac:dyDescent="0.25">
      <c r="H2891" s="70"/>
    </row>
    <row r="2892" spans="8:8" x14ac:dyDescent="0.25">
      <c r="H2892" s="70"/>
    </row>
    <row r="2893" spans="8:8" x14ac:dyDescent="0.25">
      <c r="H2893" s="70"/>
    </row>
    <row r="2894" spans="8:8" x14ac:dyDescent="0.25">
      <c r="H2894" s="70"/>
    </row>
    <row r="2895" spans="8:8" x14ac:dyDescent="0.25">
      <c r="H2895" s="70"/>
    </row>
    <row r="2896" spans="8:8" x14ac:dyDescent="0.25">
      <c r="H2896" s="70"/>
    </row>
    <row r="2897" spans="8:8" x14ac:dyDescent="0.25">
      <c r="H2897" s="70"/>
    </row>
    <row r="2898" spans="8:8" x14ac:dyDescent="0.25">
      <c r="H2898" s="70"/>
    </row>
    <row r="2900" spans="8:8" x14ac:dyDescent="0.25">
      <c r="H2900" s="70"/>
    </row>
    <row r="2902" spans="8:8" x14ac:dyDescent="0.25">
      <c r="H2902" s="70"/>
    </row>
    <row r="2905" spans="8:8" x14ac:dyDescent="0.25">
      <c r="H2905" s="70"/>
    </row>
    <row r="2906" spans="8:8" x14ac:dyDescent="0.25">
      <c r="H2906" s="70"/>
    </row>
    <row r="2907" spans="8:8" x14ac:dyDescent="0.25">
      <c r="H2907" s="70"/>
    </row>
    <row r="2908" spans="8:8" x14ac:dyDescent="0.25">
      <c r="H2908" s="70"/>
    </row>
    <row r="2909" spans="8:8" x14ac:dyDescent="0.25">
      <c r="H2909" s="70"/>
    </row>
    <row r="2922" spans="8:8" x14ac:dyDescent="0.25">
      <c r="H2922" s="70"/>
    </row>
    <row r="2923" spans="8:8" x14ac:dyDescent="0.25">
      <c r="H2923" s="70"/>
    </row>
    <row r="2924" spans="8:8" x14ac:dyDescent="0.25">
      <c r="H2924" s="70"/>
    </row>
    <row r="2925" spans="8:8" x14ac:dyDescent="0.25">
      <c r="H2925" s="70"/>
    </row>
    <row r="2926" spans="8:8" x14ac:dyDescent="0.25">
      <c r="H2926" s="70"/>
    </row>
    <row r="2927" spans="8:8" x14ac:dyDescent="0.25">
      <c r="H2927" s="70"/>
    </row>
    <row r="2928" spans="8:8" x14ac:dyDescent="0.25">
      <c r="H2928" s="70"/>
    </row>
    <row r="2929" spans="8:8" x14ac:dyDescent="0.25">
      <c r="H2929" s="70"/>
    </row>
    <row r="2958" spans="8:8" x14ac:dyDescent="0.25">
      <c r="H2958" s="70"/>
    </row>
    <row r="2962" spans="8:8" x14ac:dyDescent="0.25">
      <c r="H2962" s="70"/>
    </row>
    <row r="2964" spans="8:8" x14ac:dyDescent="0.25">
      <c r="H2964" s="70"/>
    </row>
    <row r="2965" spans="8:8" x14ac:dyDescent="0.25">
      <c r="H2965" s="70"/>
    </row>
    <row r="2967" spans="8:8" x14ac:dyDescent="0.25">
      <c r="H2967" s="70"/>
    </row>
    <row r="2968" spans="8:8" x14ac:dyDescent="0.25">
      <c r="H2968" s="70"/>
    </row>
    <row r="2974" spans="8:8" x14ac:dyDescent="0.25">
      <c r="H2974" s="70"/>
    </row>
    <row r="2980" spans="8:8" x14ac:dyDescent="0.25">
      <c r="H2980" s="70"/>
    </row>
    <row r="2982" spans="8:8" x14ac:dyDescent="0.25">
      <c r="H2982" s="70"/>
    </row>
    <row r="2983" spans="8:8" x14ac:dyDescent="0.25">
      <c r="H2983" s="70"/>
    </row>
    <row r="2987" spans="8:8" x14ac:dyDescent="0.25">
      <c r="H2987" s="70"/>
    </row>
    <row r="2991" spans="8:8" x14ac:dyDescent="0.25">
      <c r="H2991" s="70"/>
    </row>
    <row r="2993" spans="8:8" x14ac:dyDescent="0.25">
      <c r="H2993" s="70"/>
    </row>
    <row r="2997" spans="8:8" x14ac:dyDescent="0.25">
      <c r="H2997" s="70"/>
    </row>
    <row r="2999" spans="8:8" x14ac:dyDescent="0.25">
      <c r="H2999" s="70"/>
    </row>
    <row r="3007" spans="8:8" x14ac:dyDescent="0.25">
      <c r="H3007" s="70"/>
    </row>
    <row r="3010" spans="8:8" x14ac:dyDescent="0.25">
      <c r="H3010" s="70"/>
    </row>
    <row r="3018" spans="8:8" x14ac:dyDescent="0.25">
      <c r="H3018" s="70"/>
    </row>
    <row r="3021" spans="8:8" x14ac:dyDescent="0.25">
      <c r="H3021" s="70"/>
    </row>
    <row r="3022" spans="8:8" x14ac:dyDescent="0.25">
      <c r="H3022" s="70"/>
    </row>
    <row r="3025" spans="8:8" x14ac:dyDescent="0.25">
      <c r="H3025" s="70"/>
    </row>
    <row r="3028" spans="8:8" x14ac:dyDescent="0.25">
      <c r="H3028" s="70"/>
    </row>
    <row r="3034" spans="8:8" x14ac:dyDescent="0.25">
      <c r="H3034" s="70"/>
    </row>
    <row r="3035" spans="8:8" x14ac:dyDescent="0.25">
      <c r="H3035" s="70"/>
    </row>
    <row r="3036" spans="8:8" x14ac:dyDescent="0.25">
      <c r="H3036" s="70"/>
    </row>
    <row r="3040" spans="8:8" x14ac:dyDescent="0.25">
      <c r="H3040" s="70"/>
    </row>
    <row r="3041" spans="8:8" x14ac:dyDescent="0.25">
      <c r="H3041" s="70"/>
    </row>
    <row r="3042" spans="8:8" x14ac:dyDescent="0.25">
      <c r="H3042" s="70"/>
    </row>
    <row r="3043" spans="8:8" x14ac:dyDescent="0.25">
      <c r="H3043" s="70"/>
    </row>
    <row r="3044" spans="8:8" x14ac:dyDescent="0.25">
      <c r="H3044" s="70"/>
    </row>
    <row r="3045" spans="8:8" x14ac:dyDescent="0.25">
      <c r="H3045" s="70"/>
    </row>
    <row r="3046" spans="8:8" x14ac:dyDescent="0.25">
      <c r="H3046" s="70"/>
    </row>
    <row r="3047" spans="8:8" x14ac:dyDescent="0.25">
      <c r="H3047" s="70"/>
    </row>
    <row r="3048" spans="8:8" x14ac:dyDescent="0.25">
      <c r="H3048" s="70"/>
    </row>
    <row r="3049" spans="8:8" x14ac:dyDescent="0.25">
      <c r="H3049" s="70"/>
    </row>
    <row r="3050" spans="8:8" x14ac:dyDescent="0.25">
      <c r="H3050" s="70"/>
    </row>
    <row r="3051" spans="8:8" x14ac:dyDescent="0.25">
      <c r="H3051" s="70"/>
    </row>
    <row r="3052" spans="8:8" x14ac:dyDescent="0.25">
      <c r="H3052" s="70"/>
    </row>
    <row r="3053" spans="8:8" x14ac:dyDescent="0.25">
      <c r="H3053" s="70"/>
    </row>
    <row r="3054" spans="8:8" x14ac:dyDescent="0.25">
      <c r="H3054" s="70"/>
    </row>
    <row r="3055" spans="8:8" x14ac:dyDescent="0.25">
      <c r="H3055" s="70"/>
    </row>
    <row r="3056" spans="8:8" x14ac:dyDescent="0.25">
      <c r="H3056" s="70"/>
    </row>
    <row r="3057" spans="8:8" x14ac:dyDescent="0.25">
      <c r="H3057" s="70"/>
    </row>
    <row r="3058" spans="8:8" x14ac:dyDescent="0.25">
      <c r="H3058" s="70"/>
    </row>
    <row r="3059" spans="8:8" x14ac:dyDescent="0.25">
      <c r="H3059" s="70"/>
    </row>
    <row r="3060" spans="8:8" x14ac:dyDescent="0.25">
      <c r="H3060" s="70"/>
    </row>
    <row r="3061" spans="8:8" x14ac:dyDescent="0.25">
      <c r="H3061" s="70"/>
    </row>
    <row r="3062" spans="8:8" x14ac:dyDescent="0.25">
      <c r="H3062" s="70"/>
    </row>
    <row r="3066" spans="8:8" x14ac:dyDescent="0.25">
      <c r="H3066" s="70"/>
    </row>
    <row r="3067" spans="8:8" x14ac:dyDescent="0.25">
      <c r="H3067" s="70"/>
    </row>
    <row r="3068" spans="8:8" x14ac:dyDescent="0.25">
      <c r="H3068" s="70"/>
    </row>
    <row r="3069" spans="8:8" x14ac:dyDescent="0.25">
      <c r="H3069" s="70"/>
    </row>
    <row r="3070" spans="8:8" x14ac:dyDescent="0.25">
      <c r="H3070" s="70"/>
    </row>
    <row r="3071" spans="8:8" x14ac:dyDescent="0.25">
      <c r="H3071" s="70"/>
    </row>
    <row r="3072" spans="8:8" x14ac:dyDescent="0.25">
      <c r="H3072" s="70"/>
    </row>
    <row r="3073" spans="8:8" x14ac:dyDescent="0.25">
      <c r="H3073" s="70"/>
    </row>
    <row r="3074" spans="8:8" x14ac:dyDescent="0.25">
      <c r="H3074" s="70"/>
    </row>
    <row r="3075" spans="8:8" x14ac:dyDescent="0.25">
      <c r="H3075" s="70"/>
    </row>
    <row r="3076" spans="8:8" x14ac:dyDescent="0.25">
      <c r="H3076" s="70"/>
    </row>
    <row r="3077" spans="8:8" x14ac:dyDescent="0.25">
      <c r="H3077" s="70"/>
    </row>
    <row r="3078" spans="8:8" x14ac:dyDescent="0.25">
      <c r="H3078" s="70"/>
    </row>
    <row r="3079" spans="8:8" x14ac:dyDescent="0.25">
      <c r="H3079" s="70"/>
    </row>
    <row r="3080" spans="8:8" x14ac:dyDescent="0.25">
      <c r="H3080" s="70"/>
    </row>
    <row r="3081" spans="8:8" x14ac:dyDescent="0.25">
      <c r="H3081" s="70"/>
    </row>
    <row r="3082" spans="8:8" x14ac:dyDescent="0.25">
      <c r="H3082" s="70"/>
    </row>
    <row r="3083" spans="8:8" x14ac:dyDescent="0.25">
      <c r="H3083" s="70"/>
    </row>
    <row r="3084" spans="8:8" x14ac:dyDescent="0.25">
      <c r="H3084" s="70"/>
    </row>
    <row r="3085" spans="8:8" x14ac:dyDescent="0.25">
      <c r="H3085" s="70"/>
    </row>
    <row r="3086" spans="8:8" x14ac:dyDescent="0.25">
      <c r="H3086" s="70"/>
    </row>
    <row r="3088" spans="8:8" x14ac:dyDescent="0.25">
      <c r="H3088" s="70"/>
    </row>
    <row r="3089" spans="8:8" x14ac:dyDescent="0.25">
      <c r="H3089" s="70"/>
    </row>
    <row r="3090" spans="8:8" x14ac:dyDescent="0.25">
      <c r="H3090" s="70"/>
    </row>
    <row r="3092" spans="8:8" x14ac:dyDescent="0.25">
      <c r="H3092" s="70"/>
    </row>
    <row r="3093" spans="8:8" x14ac:dyDescent="0.25">
      <c r="H3093" s="70"/>
    </row>
    <row r="3094" spans="8:8" x14ac:dyDescent="0.25">
      <c r="H3094" s="70"/>
    </row>
    <row r="3095" spans="8:8" x14ac:dyDescent="0.25">
      <c r="H3095" s="70"/>
    </row>
    <row r="3096" spans="8:8" x14ac:dyDescent="0.25">
      <c r="H3096" s="70"/>
    </row>
    <row r="3097" spans="8:8" x14ac:dyDescent="0.25">
      <c r="H3097" s="70"/>
    </row>
    <row r="3098" spans="8:8" x14ac:dyDescent="0.25">
      <c r="H3098" s="70"/>
    </row>
    <row r="3099" spans="8:8" x14ac:dyDescent="0.25">
      <c r="H3099" s="70"/>
    </row>
    <row r="3100" spans="8:8" x14ac:dyDescent="0.25">
      <c r="H3100" s="70"/>
    </row>
    <row r="3101" spans="8:8" x14ac:dyDescent="0.25">
      <c r="H3101" s="70"/>
    </row>
    <row r="3106" spans="8:8" x14ac:dyDescent="0.25">
      <c r="H3106" s="70"/>
    </row>
    <row r="3108" spans="8:8" x14ac:dyDescent="0.25">
      <c r="H3108" s="70"/>
    </row>
    <row r="3110" spans="8:8" x14ac:dyDescent="0.25">
      <c r="H3110" s="70"/>
    </row>
    <row r="3112" spans="8:8" x14ac:dyDescent="0.25">
      <c r="H3112" s="70"/>
    </row>
    <row r="3113" spans="8:8" x14ac:dyDescent="0.25">
      <c r="H3113" s="70"/>
    </row>
    <row r="3114" spans="8:8" x14ac:dyDescent="0.25">
      <c r="H3114" s="70"/>
    </row>
    <row r="3115" spans="8:8" x14ac:dyDescent="0.25">
      <c r="H3115" s="70"/>
    </row>
    <row r="3116" spans="8:8" x14ac:dyDescent="0.25">
      <c r="H3116" s="70"/>
    </row>
    <row r="3118" spans="8:8" x14ac:dyDescent="0.25">
      <c r="H3118" s="70"/>
    </row>
    <row r="3119" spans="8:8" x14ac:dyDescent="0.25">
      <c r="H3119" s="70"/>
    </row>
    <row r="3120" spans="8:8" x14ac:dyDescent="0.25">
      <c r="H3120" s="70"/>
    </row>
    <row r="3125" spans="8:8" x14ac:dyDescent="0.25">
      <c r="H3125" s="70"/>
    </row>
    <row r="3126" spans="8:8" x14ac:dyDescent="0.25">
      <c r="H3126" s="70"/>
    </row>
    <row r="3127" spans="8:8" x14ac:dyDescent="0.25">
      <c r="H3127" s="70"/>
    </row>
    <row r="3129" spans="8:8" x14ac:dyDescent="0.25">
      <c r="H3129" s="70"/>
    </row>
    <row r="3130" spans="8:8" x14ac:dyDescent="0.25">
      <c r="H3130" s="70"/>
    </row>
    <row r="3132" spans="8:8" x14ac:dyDescent="0.25">
      <c r="H3132" s="70"/>
    </row>
    <row r="3133" spans="8:8" x14ac:dyDescent="0.25">
      <c r="H3133" s="70"/>
    </row>
    <row r="3134" spans="8:8" x14ac:dyDescent="0.25">
      <c r="H3134" s="70"/>
    </row>
    <row r="3135" spans="8:8" x14ac:dyDescent="0.25">
      <c r="H3135" s="70"/>
    </row>
    <row r="3136" spans="8:8" x14ac:dyDescent="0.25">
      <c r="H3136" s="70"/>
    </row>
    <row r="3137" spans="8:8" x14ac:dyDescent="0.25">
      <c r="H3137" s="70"/>
    </row>
    <row r="3138" spans="8:8" x14ac:dyDescent="0.25">
      <c r="H3138" s="70"/>
    </row>
    <row r="3139" spans="8:8" x14ac:dyDescent="0.25">
      <c r="H3139" s="70"/>
    </row>
    <row r="3140" spans="8:8" x14ac:dyDescent="0.25">
      <c r="H3140" s="70"/>
    </row>
    <row r="3141" spans="8:8" x14ac:dyDescent="0.25">
      <c r="H3141" s="70"/>
    </row>
    <row r="3142" spans="8:8" x14ac:dyDescent="0.25">
      <c r="H3142" s="70"/>
    </row>
    <row r="3143" spans="8:8" x14ac:dyDescent="0.25">
      <c r="H3143" s="70"/>
    </row>
    <row r="3144" spans="8:8" x14ac:dyDescent="0.25">
      <c r="H3144" s="70"/>
    </row>
    <row r="3145" spans="8:8" x14ac:dyDescent="0.25">
      <c r="H3145" s="70"/>
    </row>
    <row r="3146" spans="8:8" x14ac:dyDescent="0.25">
      <c r="H3146" s="70"/>
    </row>
    <row r="3147" spans="8:8" x14ac:dyDescent="0.25">
      <c r="H3147" s="70"/>
    </row>
    <row r="3148" spans="8:8" x14ac:dyDescent="0.25">
      <c r="H3148" s="70"/>
    </row>
    <row r="3149" spans="8:8" x14ac:dyDescent="0.25">
      <c r="H3149" s="70"/>
    </row>
    <row r="3150" spans="8:8" x14ac:dyDescent="0.25">
      <c r="H3150" s="70"/>
    </row>
    <row r="3151" spans="8:8" x14ac:dyDescent="0.25">
      <c r="H3151" s="70"/>
    </row>
    <row r="3152" spans="8:8" x14ac:dyDescent="0.25">
      <c r="H3152" s="70"/>
    </row>
    <row r="3153" spans="8:8" x14ac:dyDescent="0.25">
      <c r="H3153" s="70"/>
    </row>
    <row r="3154" spans="8:8" x14ac:dyDescent="0.25">
      <c r="H3154" s="70"/>
    </row>
    <row r="3155" spans="8:8" x14ac:dyDescent="0.25">
      <c r="H3155" s="70"/>
    </row>
    <row r="3156" spans="8:8" x14ac:dyDescent="0.25">
      <c r="H3156" s="70"/>
    </row>
    <row r="3157" spans="8:8" x14ac:dyDescent="0.25">
      <c r="H3157" s="70"/>
    </row>
    <row r="3158" spans="8:8" x14ac:dyDescent="0.25">
      <c r="H3158" s="70"/>
    </row>
    <row r="3159" spans="8:8" x14ac:dyDescent="0.25">
      <c r="H3159" s="70"/>
    </row>
    <row r="3160" spans="8:8" x14ac:dyDescent="0.25">
      <c r="H3160" s="70"/>
    </row>
    <row r="3161" spans="8:8" x14ac:dyDescent="0.25">
      <c r="H3161" s="70"/>
    </row>
    <row r="3162" spans="8:8" x14ac:dyDescent="0.25">
      <c r="H3162" s="70"/>
    </row>
    <row r="3163" spans="8:8" x14ac:dyDescent="0.25">
      <c r="H3163" s="70"/>
    </row>
    <row r="3164" spans="8:8" x14ac:dyDescent="0.25">
      <c r="H3164" s="70"/>
    </row>
    <row r="3165" spans="8:8" x14ac:dyDescent="0.25">
      <c r="H3165" s="70"/>
    </row>
    <row r="3166" spans="8:8" x14ac:dyDescent="0.25">
      <c r="H3166" s="70"/>
    </row>
    <row r="3167" spans="8:8" x14ac:dyDescent="0.25">
      <c r="H3167" s="70"/>
    </row>
    <row r="3168" spans="8:8" x14ac:dyDescent="0.25">
      <c r="H3168" s="70"/>
    </row>
    <row r="3169" spans="8:8" x14ac:dyDescent="0.25">
      <c r="H3169" s="70"/>
    </row>
    <row r="3170" spans="8:8" x14ac:dyDescent="0.25">
      <c r="H3170" s="70"/>
    </row>
    <row r="3172" spans="8:8" x14ac:dyDescent="0.25">
      <c r="H3172" s="70"/>
    </row>
    <row r="3173" spans="8:8" x14ac:dyDescent="0.25">
      <c r="H3173" s="70"/>
    </row>
    <row r="3174" spans="8:8" x14ac:dyDescent="0.25">
      <c r="H3174" s="70"/>
    </row>
    <row r="3175" spans="8:8" x14ac:dyDescent="0.25">
      <c r="H3175" s="70"/>
    </row>
    <row r="3176" spans="8:8" x14ac:dyDescent="0.25">
      <c r="H3176" s="70"/>
    </row>
    <row r="3177" spans="8:8" x14ac:dyDescent="0.25">
      <c r="H3177" s="70"/>
    </row>
    <row r="3178" spans="8:8" x14ac:dyDescent="0.25">
      <c r="H3178" s="70"/>
    </row>
    <row r="3179" spans="8:8" x14ac:dyDescent="0.25">
      <c r="H3179" s="70"/>
    </row>
    <row r="3180" spans="8:8" x14ac:dyDescent="0.25">
      <c r="H3180" s="70"/>
    </row>
    <row r="3181" spans="8:8" x14ac:dyDescent="0.25">
      <c r="H3181" s="70"/>
    </row>
    <row r="3182" spans="8:8" x14ac:dyDescent="0.25">
      <c r="H3182" s="70"/>
    </row>
    <row r="3183" spans="8:8" x14ac:dyDescent="0.25">
      <c r="H3183" s="70"/>
    </row>
    <row r="3184" spans="8:8" x14ac:dyDescent="0.25">
      <c r="H3184" s="70"/>
    </row>
    <row r="3185" spans="8:8" x14ac:dyDescent="0.25">
      <c r="H3185" s="70"/>
    </row>
    <row r="3186" spans="8:8" x14ac:dyDescent="0.25">
      <c r="H3186" s="70"/>
    </row>
    <row r="3187" spans="8:8" x14ac:dyDescent="0.25">
      <c r="H3187" s="70"/>
    </row>
    <row r="3188" spans="8:8" x14ac:dyDescent="0.25">
      <c r="H3188" s="70"/>
    </row>
    <row r="3189" spans="8:8" x14ac:dyDescent="0.25">
      <c r="H3189" s="70"/>
    </row>
    <row r="3190" spans="8:8" x14ac:dyDescent="0.25">
      <c r="H3190" s="70"/>
    </row>
    <row r="3191" spans="8:8" x14ac:dyDescent="0.25">
      <c r="H3191" s="70"/>
    </row>
    <row r="3192" spans="8:8" x14ac:dyDescent="0.25">
      <c r="H3192" s="70"/>
    </row>
    <row r="3193" spans="8:8" x14ac:dyDescent="0.25">
      <c r="H3193" s="70"/>
    </row>
    <row r="3194" spans="8:8" x14ac:dyDescent="0.25">
      <c r="H3194" s="70"/>
    </row>
    <row r="3195" spans="8:8" x14ac:dyDescent="0.25">
      <c r="H3195" s="70"/>
    </row>
    <row r="3196" spans="8:8" x14ac:dyDescent="0.25">
      <c r="H3196" s="70"/>
    </row>
    <row r="3197" spans="8:8" x14ac:dyDescent="0.25">
      <c r="H3197" s="70"/>
    </row>
    <row r="3198" spans="8:8" x14ac:dyDescent="0.25">
      <c r="H3198" s="70"/>
    </row>
    <row r="3199" spans="8:8" x14ac:dyDescent="0.25">
      <c r="H3199" s="70"/>
    </row>
    <row r="3200" spans="8:8" x14ac:dyDescent="0.25">
      <c r="H3200" s="70"/>
    </row>
    <row r="3201" spans="8:8" x14ac:dyDescent="0.25">
      <c r="H3201" s="70"/>
    </row>
    <row r="3202" spans="8:8" x14ac:dyDescent="0.25">
      <c r="H3202" s="70"/>
    </row>
    <row r="3203" spans="8:8" x14ac:dyDescent="0.25">
      <c r="H3203" s="70"/>
    </row>
    <row r="3204" spans="8:8" x14ac:dyDescent="0.25">
      <c r="H3204" s="70"/>
    </row>
    <row r="3205" spans="8:8" x14ac:dyDescent="0.25">
      <c r="H3205" s="70"/>
    </row>
    <row r="3206" spans="8:8" x14ac:dyDescent="0.25">
      <c r="H3206" s="70"/>
    </row>
    <row r="3207" spans="8:8" x14ac:dyDescent="0.25">
      <c r="H3207" s="70"/>
    </row>
    <row r="3208" spans="8:8" x14ac:dyDescent="0.25">
      <c r="H3208" s="70"/>
    </row>
    <row r="3209" spans="8:8" x14ac:dyDescent="0.25">
      <c r="H3209" s="70"/>
    </row>
    <row r="3210" spans="8:8" x14ac:dyDescent="0.25">
      <c r="H3210" s="70"/>
    </row>
    <row r="3211" spans="8:8" x14ac:dyDescent="0.25">
      <c r="H3211" s="70"/>
    </row>
    <row r="3212" spans="8:8" x14ac:dyDescent="0.25">
      <c r="H3212" s="70"/>
    </row>
    <row r="3216" spans="8:8" x14ac:dyDescent="0.25">
      <c r="H3216" s="70"/>
    </row>
    <row r="3217" spans="8:8" x14ac:dyDescent="0.25">
      <c r="H3217" s="70"/>
    </row>
    <row r="3218" spans="8:8" x14ac:dyDescent="0.25">
      <c r="H3218" s="70"/>
    </row>
    <row r="3219" spans="8:8" x14ac:dyDescent="0.25">
      <c r="H3219" s="70"/>
    </row>
    <row r="3221" spans="8:8" x14ac:dyDescent="0.25">
      <c r="H3221" s="70"/>
    </row>
    <row r="3223" spans="8:8" x14ac:dyDescent="0.25">
      <c r="H3223" s="70"/>
    </row>
    <row r="3225" spans="8:8" x14ac:dyDescent="0.25">
      <c r="H3225" s="70"/>
    </row>
    <row r="3227" spans="8:8" x14ac:dyDescent="0.25">
      <c r="H3227" s="70"/>
    </row>
    <row r="3230" spans="8:8" x14ac:dyDescent="0.25">
      <c r="H3230" s="70"/>
    </row>
    <row r="3231" spans="8:8" x14ac:dyDescent="0.25">
      <c r="H3231" s="70"/>
    </row>
    <row r="3232" spans="8:8" x14ac:dyDescent="0.25">
      <c r="H3232" s="70"/>
    </row>
    <row r="3235" spans="8:8" x14ac:dyDescent="0.25">
      <c r="H3235" s="70"/>
    </row>
    <row r="3236" spans="8:8" x14ac:dyDescent="0.25">
      <c r="H3236" s="70"/>
    </row>
    <row r="3237" spans="8:8" x14ac:dyDescent="0.25">
      <c r="H3237" s="70"/>
    </row>
    <row r="3238" spans="8:8" x14ac:dyDescent="0.25">
      <c r="H3238" s="70"/>
    </row>
    <row r="3242" spans="8:8" x14ac:dyDescent="0.25">
      <c r="H3242" s="70"/>
    </row>
    <row r="3245" spans="8:8" x14ac:dyDescent="0.25">
      <c r="H3245" s="70"/>
    </row>
    <row r="3246" spans="8:8" x14ac:dyDescent="0.25">
      <c r="H3246" s="70"/>
    </row>
    <row r="3248" spans="8:8" x14ac:dyDescent="0.25">
      <c r="H3248" s="70"/>
    </row>
    <row r="3249" spans="8:8" x14ac:dyDescent="0.25">
      <c r="H3249" s="70"/>
    </row>
    <row r="3250" spans="8:8" x14ac:dyDescent="0.25">
      <c r="H3250" s="70"/>
    </row>
    <row r="3251" spans="8:8" x14ac:dyDescent="0.25">
      <c r="H3251" s="70"/>
    </row>
    <row r="3252" spans="8:8" x14ac:dyDescent="0.25">
      <c r="H3252" s="70"/>
    </row>
    <row r="3253" spans="8:8" x14ac:dyDescent="0.25">
      <c r="H3253" s="70"/>
    </row>
    <row r="3254" spans="8:8" x14ac:dyDescent="0.25">
      <c r="H3254" s="70"/>
    </row>
    <row r="3255" spans="8:8" x14ac:dyDescent="0.25">
      <c r="H3255" s="70"/>
    </row>
    <row r="3256" spans="8:8" x14ac:dyDescent="0.25">
      <c r="H3256" s="70"/>
    </row>
    <row r="3257" spans="8:8" x14ac:dyDescent="0.25">
      <c r="H3257" s="70"/>
    </row>
    <row r="3258" spans="8:8" x14ac:dyDescent="0.25">
      <c r="H3258" s="70"/>
    </row>
    <row r="3259" spans="8:8" x14ac:dyDescent="0.25">
      <c r="H3259" s="70"/>
    </row>
    <row r="3261" spans="8:8" x14ac:dyDescent="0.25">
      <c r="H3261" s="70"/>
    </row>
    <row r="3262" spans="8:8" x14ac:dyDescent="0.25">
      <c r="H3262" s="70"/>
    </row>
    <row r="3263" spans="8:8" x14ac:dyDescent="0.25">
      <c r="H3263" s="70"/>
    </row>
    <row r="3264" spans="8:8" x14ac:dyDescent="0.25">
      <c r="H3264" s="70"/>
    </row>
    <row r="3265" spans="8:8" x14ac:dyDescent="0.25">
      <c r="H3265" s="70"/>
    </row>
    <row r="3266" spans="8:8" x14ac:dyDescent="0.25">
      <c r="H3266" s="70"/>
    </row>
    <row r="3267" spans="8:8" x14ac:dyDescent="0.25">
      <c r="H3267" s="70"/>
    </row>
    <row r="3268" spans="8:8" x14ac:dyDescent="0.25">
      <c r="H3268" s="70"/>
    </row>
    <row r="3269" spans="8:8" x14ac:dyDescent="0.25">
      <c r="H3269" s="70"/>
    </row>
    <row r="3270" spans="8:8" x14ac:dyDescent="0.25">
      <c r="H3270" s="70"/>
    </row>
    <row r="3271" spans="8:8" x14ac:dyDescent="0.25">
      <c r="H3271" s="70"/>
    </row>
    <row r="3272" spans="8:8" x14ac:dyDescent="0.25">
      <c r="H3272" s="70"/>
    </row>
    <row r="3273" spans="8:8" x14ac:dyDescent="0.25">
      <c r="H3273" s="70"/>
    </row>
    <row r="3274" spans="8:8" x14ac:dyDescent="0.25">
      <c r="H3274" s="70"/>
    </row>
    <row r="3275" spans="8:8" x14ac:dyDescent="0.25">
      <c r="H3275" s="70"/>
    </row>
    <row r="3276" spans="8:8" x14ac:dyDescent="0.25">
      <c r="H3276" s="70"/>
    </row>
    <row r="3277" spans="8:8" x14ac:dyDescent="0.25">
      <c r="H3277" s="70"/>
    </row>
    <row r="3278" spans="8:8" x14ac:dyDescent="0.25">
      <c r="H3278" s="70"/>
    </row>
    <row r="3279" spans="8:8" x14ac:dyDescent="0.25">
      <c r="H3279" s="70"/>
    </row>
    <row r="3280" spans="8:8" x14ac:dyDescent="0.25">
      <c r="H3280" s="70"/>
    </row>
    <row r="3281" spans="8:8" x14ac:dyDescent="0.25">
      <c r="H3281" s="70"/>
    </row>
    <row r="3282" spans="8:8" x14ac:dyDescent="0.25">
      <c r="H3282" s="70"/>
    </row>
    <row r="3283" spans="8:8" x14ac:dyDescent="0.25">
      <c r="H3283" s="70"/>
    </row>
    <row r="3284" spans="8:8" x14ac:dyDescent="0.25">
      <c r="H3284" s="70"/>
    </row>
    <row r="3285" spans="8:8" x14ac:dyDescent="0.25">
      <c r="H3285" s="70"/>
    </row>
    <row r="3286" spans="8:8" x14ac:dyDescent="0.25">
      <c r="H3286" s="70"/>
    </row>
    <row r="3287" spans="8:8" x14ac:dyDescent="0.25">
      <c r="H3287" s="70"/>
    </row>
    <row r="3289" spans="8:8" x14ac:dyDescent="0.25">
      <c r="H3289" s="70"/>
    </row>
    <row r="3291" spans="8:8" x14ac:dyDescent="0.25">
      <c r="H3291" s="70"/>
    </row>
    <row r="3292" spans="8:8" x14ac:dyDescent="0.25">
      <c r="H3292" s="70"/>
    </row>
    <row r="3293" spans="8:8" x14ac:dyDescent="0.25">
      <c r="H3293" s="70"/>
    </row>
    <row r="3294" spans="8:8" x14ac:dyDescent="0.25">
      <c r="H3294" s="70"/>
    </row>
    <row r="3295" spans="8:8" x14ac:dyDescent="0.25">
      <c r="H3295" s="70"/>
    </row>
    <row r="3296" spans="8:8" x14ac:dyDescent="0.25">
      <c r="H3296" s="70"/>
    </row>
    <row r="3297" spans="8:8" x14ac:dyDescent="0.25">
      <c r="H3297" s="70"/>
    </row>
    <row r="3298" spans="8:8" x14ac:dyDescent="0.25">
      <c r="H3298" s="70"/>
    </row>
    <row r="3299" spans="8:8" x14ac:dyDescent="0.25">
      <c r="H3299" s="70"/>
    </row>
    <row r="3300" spans="8:8" x14ac:dyDescent="0.25">
      <c r="H3300" s="70"/>
    </row>
    <row r="3301" spans="8:8" x14ac:dyDescent="0.25">
      <c r="H3301" s="70"/>
    </row>
    <row r="3302" spans="8:8" x14ac:dyDescent="0.25">
      <c r="H3302" s="70"/>
    </row>
    <row r="3303" spans="8:8" x14ac:dyDescent="0.25">
      <c r="H3303" s="70"/>
    </row>
    <row r="3304" spans="8:8" x14ac:dyDescent="0.25">
      <c r="H3304" s="70"/>
    </row>
    <row r="3305" spans="8:8" x14ac:dyDescent="0.25">
      <c r="H3305" s="70"/>
    </row>
    <row r="3306" spans="8:8" x14ac:dyDescent="0.25">
      <c r="H3306" s="70"/>
    </row>
    <row r="3307" spans="8:8" x14ac:dyDescent="0.25">
      <c r="H3307" s="70"/>
    </row>
    <row r="3308" spans="8:8" x14ac:dyDescent="0.25">
      <c r="H3308" s="70"/>
    </row>
    <row r="3309" spans="8:8" x14ac:dyDescent="0.25">
      <c r="H3309" s="70"/>
    </row>
    <row r="3310" spans="8:8" x14ac:dyDescent="0.25">
      <c r="H3310" s="70"/>
    </row>
    <row r="3311" spans="8:8" x14ac:dyDescent="0.25">
      <c r="H3311" s="70"/>
    </row>
    <row r="3312" spans="8:8" x14ac:dyDescent="0.25">
      <c r="H3312" s="70"/>
    </row>
    <row r="3313" spans="8:8" x14ac:dyDescent="0.25">
      <c r="H3313" s="70"/>
    </row>
    <row r="3314" spans="8:8" x14ac:dyDescent="0.25">
      <c r="H3314" s="70"/>
    </row>
    <row r="3315" spans="8:8" x14ac:dyDescent="0.25">
      <c r="H3315" s="70"/>
    </row>
    <row r="3316" spans="8:8" x14ac:dyDescent="0.25">
      <c r="H3316" s="70"/>
    </row>
    <row r="3317" spans="8:8" x14ac:dyDescent="0.25">
      <c r="H3317" s="70"/>
    </row>
    <row r="3318" spans="8:8" x14ac:dyDescent="0.25">
      <c r="H3318" s="70"/>
    </row>
    <row r="3319" spans="8:8" x14ac:dyDescent="0.25">
      <c r="H3319" s="70"/>
    </row>
    <row r="3320" spans="8:8" x14ac:dyDescent="0.25">
      <c r="H3320" s="70"/>
    </row>
    <row r="3321" spans="8:8" x14ac:dyDescent="0.25">
      <c r="H3321" s="70"/>
    </row>
    <row r="3322" spans="8:8" x14ac:dyDescent="0.25">
      <c r="H3322" s="70"/>
    </row>
    <row r="3323" spans="8:8" x14ac:dyDescent="0.25">
      <c r="H3323" s="70"/>
    </row>
    <row r="3324" spans="8:8" x14ac:dyDescent="0.25">
      <c r="H3324" s="70"/>
    </row>
    <row r="3325" spans="8:8" x14ac:dyDescent="0.25">
      <c r="H3325" s="70"/>
    </row>
    <row r="3326" spans="8:8" x14ac:dyDescent="0.25">
      <c r="H3326" s="70"/>
    </row>
    <row r="3328" spans="8:8" x14ac:dyDescent="0.25">
      <c r="H3328" s="70"/>
    </row>
    <row r="3329" spans="8:8" x14ac:dyDescent="0.25">
      <c r="H3329" s="70"/>
    </row>
    <row r="3330" spans="8:8" x14ac:dyDescent="0.25">
      <c r="H3330" s="70"/>
    </row>
    <row r="3331" spans="8:8" x14ac:dyDescent="0.25">
      <c r="H3331" s="70"/>
    </row>
    <row r="3332" spans="8:8" x14ac:dyDescent="0.25">
      <c r="H3332" s="70"/>
    </row>
    <row r="3334" spans="8:8" x14ac:dyDescent="0.25">
      <c r="H3334" s="70"/>
    </row>
    <row r="3335" spans="8:8" x14ac:dyDescent="0.25">
      <c r="H3335" s="70"/>
    </row>
    <row r="3336" spans="8:8" x14ac:dyDescent="0.25">
      <c r="H3336" s="70"/>
    </row>
    <row r="3338" spans="8:8" x14ac:dyDescent="0.25">
      <c r="H3338" s="70"/>
    </row>
    <row r="3339" spans="8:8" x14ac:dyDescent="0.25">
      <c r="H3339" s="70"/>
    </row>
    <row r="3341" spans="8:8" x14ac:dyDescent="0.25">
      <c r="H3341" s="70"/>
    </row>
    <row r="3342" spans="8:8" x14ac:dyDescent="0.25">
      <c r="H3342" s="70"/>
    </row>
    <row r="3343" spans="8:8" x14ac:dyDescent="0.25">
      <c r="H3343" s="70"/>
    </row>
    <row r="3344" spans="8:8" x14ac:dyDescent="0.25">
      <c r="H3344" s="70"/>
    </row>
    <row r="3345" spans="8:8" x14ac:dyDescent="0.25">
      <c r="H3345" s="70"/>
    </row>
    <row r="3346" spans="8:8" x14ac:dyDescent="0.25">
      <c r="H3346" s="70"/>
    </row>
    <row r="3347" spans="8:8" x14ac:dyDescent="0.25">
      <c r="H3347" s="70"/>
    </row>
    <row r="3348" spans="8:8" x14ac:dyDescent="0.25">
      <c r="H3348" s="70"/>
    </row>
    <row r="3349" spans="8:8" x14ac:dyDescent="0.25">
      <c r="H3349" s="70"/>
    </row>
    <row r="3356" spans="8:8" x14ac:dyDescent="0.25">
      <c r="H3356" s="70"/>
    </row>
    <row r="3357" spans="8:8" x14ac:dyDescent="0.25">
      <c r="H3357" s="70"/>
    </row>
    <row r="3358" spans="8:8" x14ac:dyDescent="0.25">
      <c r="H3358" s="70"/>
    </row>
    <row r="3359" spans="8:8" x14ac:dyDescent="0.25">
      <c r="H3359" s="70"/>
    </row>
    <row r="3360" spans="8:8" x14ac:dyDescent="0.25">
      <c r="H3360" s="70"/>
    </row>
    <row r="3361" spans="8:8" x14ac:dyDescent="0.25">
      <c r="H3361" s="70"/>
    </row>
    <row r="3363" spans="8:8" x14ac:dyDescent="0.25">
      <c r="H3363" s="70"/>
    </row>
    <row r="3365" spans="8:8" x14ac:dyDescent="0.25">
      <c r="H3365" s="70"/>
    </row>
    <row r="3367" spans="8:8" x14ac:dyDescent="0.25">
      <c r="H3367" s="70"/>
    </row>
    <row r="3369" spans="8:8" x14ac:dyDescent="0.25">
      <c r="H3369" s="70"/>
    </row>
    <row r="3370" spans="8:8" x14ac:dyDescent="0.25">
      <c r="H3370" s="70"/>
    </row>
    <row r="3371" spans="8:8" x14ac:dyDescent="0.25">
      <c r="H3371" s="70"/>
    </row>
    <row r="3373" spans="8:8" x14ac:dyDescent="0.25">
      <c r="H3373" s="70"/>
    </row>
    <row r="3374" spans="8:8" x14ac:dyDescent="0.25">
      <c r="H3374" s="70"/>
    </row>
    <row r="3375" spans="8:8" x14ac:dyDescent="0.25">
      <c r="H3375" s="70"/>
    </row>
    <row r="3376" spans="8:8" x14ac:dyDescent="0.25">
      <c r="H3376" s="70"/>
    </row>
    <row r="3377" spans="8:8" x14ac:dyDescent="0.25">
      <c r="H3377" s="70"/>
    </row>
    <row r="3378" spans="8:8" x14ac:dyDescent="0.25">
      <c r="H3378" s="70"/>
    </row>
    <row r="3379" spans="8:8" x14ac:dyDescent="0.25">
      <c r="H3379" s="70"/>
    </row>
    <row r="3380" spans="8:8" x14ac:dyDescent="0.25">
      <c r="H3380" s="70"/>
    </row>
    <row r="3381" spans="8:8" x14ac:dyDescent="0.25">
      <c r="H3381" s="70"/>
    </row>
    <row r="3382" spans="8:8" x14ac:dyDescent="0.25">
      <c r="H3382" s="70"/>
    </row>
    <row r="3383" spans="8:8" x14ac:dyDescent="0.25">
      <c r="H3383" s="70"/>
    </row>
    <row r="3384" spans="8:8" x14ac:dyDescent="0.25">
      <c r="H3384" s="70"/>
    </row>
    <row r="3385" spans="8:8" x14ac:dyDescent="0.25">
      <c r="H3385" s="70"/>
    </row>
    <row r="3386" spans="8:8" x14ac:dyDescent="0.25">
      <c r="H3386" s="70"/>
    </row>
    <row r="3387" spans="8:8" x14ac:dyDescent="0.25">
      <c r="H3387" s="70"/>
    </row>
    <row r="3388" spans="8:8" x14ac:dyDescent="0.25">
      <c r="H3388" s="70"/>
    </row>
    <row r="3389" spans="8:8" x14ac:dyDescent="0.25">
      <c r="H3389" s="70"/>
    </row>
    <row r="3390" spans="8:8" x14ac:dyDescent="0.25">
      <c r="H3390" s="70"/>
    </row>
    <row r="3391" spans="8:8" x14ac:dyDescent="0.25">
      <c r="H3391" s="70"/>
    </row>
    <row r="3392" spans="8:8" x14ac:dyDescent="0.25">
      <c r="H3392" s="70"/>
    </row>
    <row r="3393" spans="8:8" x14ac:dyDescent="0.25">
      <c r="H3393" s="70"/>
    </row>
    <row r="3394" spans="8:8" x14ac:dyDescent="0.25">
      <c r="H3394" s="70"/>
    </row>
    <row r="3395" spans="8:8" x14ac:dyDescent="0.25">
      <c r="H3395" s="70"/>
    </row>
    <row r="3396" spans="8:8" x14ac:dyDescent="0.25">
      <c r="H3396" s="70"/>
    </row>
    <row r="3397" spans="8:8" x14ac:dyDescent="0.25">
      <c r="H3397" s="70"/>
    </row>
    <row r="3398" spans="8:8" x14ac:dyDescent="0.25">
      <c r="H3398" s="70"/>
    </row>
    <row r="3399" spans="8:8" x14ac:dyDescent="0.25">
      <c r="H3399" s="70"/>
    </row>
    <row r="3400" spans="8:8" x14ac:dyDescent="0.25">
      <c r="H3400" s="70"/>
    </row>
    <row r="3401" spans="8:8" x14ac:dyDescent="0.25">
      <c r="H3401" s="70"/>
    </row>
    <row r="3402" spans="8:8" x14ac:dyDescent="0.25">
      <c r="H3402" s="70"/>
    </row>
    <row r="3403" spans="8:8" x14ac:dyDescent="0.25">
      <c r="H3403" s="70"/>
    </row>
    <row r="3404" spans="8:8" x14ac:dyDescent="0.25">
      <c r="H3404" s="70"/>
    </row>
    <row r="3405" spans="8:8" x14ac:dyDescent="0.25">
      <c r="H3405" s="70"/>
    </row>
    <row r="3406" spans="8:8" x14ac:dyDescent="0.25">
      <c r="H3406" s="70"/>
    </row>
    <row r="3407" spans="8:8" x14ac:dyDescent="0.25">
      <c r="H3407" s="70"/>
    </row>
    <row r="3408" spans="8:8" x14ac:dyDescent="0.25">
      <c r="H3408" s="70"/>
    </row>
    <row r="3409" spans="8:8" x14ac:dyDescent="0.25">
      <c r="H3409" s="70"/>
    </row>
    <row r="3410" spans="8:8" x14ac:dyDescent="0.25">
      <c r="H3410" s="70"/>
    </row>
    <row r="3411" spans="8:8" x14ac:dyDescent="0.25">
      <c r="H3411" s="70"/>
    </row>
    <row r="3412" spans="8:8" x14ac:dyDescent="0.25">
      <c r="H3412" s="70"/>
    </row>
    <row r="3413" spans="8:8" x14ac:dyDescent="0.25">
      <c r="H3413" s="70"/>
    </row>
    <row r="3414" spans="8:8" x14ac:dyDescent="0.25">
      <c r="H3414" s="70"/>
    </row>
    <row r="3415" spans="8:8" x14ac:dyDescent="0.25">
      <c r="H3415" s="70"/>
    </row>
    <row r="3416" spans="8:8" x14ac:dyDescent="0.25">
      <c r="H3416" s="70"/>
    </row>
    <row r="3417" spans="8:8" x14ac:dyDescent="0.25">
      <c r="H3417" s="70"/>
    </row>
    <row r="3418" spans="8:8" x14ac:dyDescent="0.25">
      <c r="H3418" s="70"/>
    </row>
    <row r="3419" spans="8:8" x14ac:dyDescent="0.25">
      <c r="H3419" s="70"/>
    </row>
    <row r="3420" spans="8:8" x14ac:dyDescent="0.25">
      <c r="H3420" s="70"/>
    </row>
    <row r="3421" spans="8:8" x14ac:dyDescent="0.25">
      <c r="H3421" s="70"/>
    </row>
    <row r="3422" spans="8:8" x14ac:dyDescent="0.25">
      <c r="H3422" s="70"/>
    </row>
    <row r="3423" spans="8:8" x14ac:dyDescent="0.25">
      <c r="H3423" s="70"/>
    </row>
    <row r="3424" spans="8:8" x14ac:dyDescent="0.25">
      <c r="H3424" s="70"/>
    </row>
    <row r="3425" spans="8:8" x14ac:dyDescent="0.25">
      <c r="H3425" s="70"/>
    </row>
    <row r="3426" spans="8:8" x14ac:dyDescent="0.25">
      <c r="H3426" s="70"/>
    </row>
    <row r="3427" spans="8:8" x14ac:dyDescent="0.25">
      <c r="H3427" s="70"/>
    </row>
    <row r="3428" spans="8:8" x14ac:dyDescent="0.25">
      <c r="H3428" s="70"/>
    </row>
    <row r="3429" spans="8:8" x14ac:dyDescent="0.25">
      <c r="H3429" s="70"/>
    </row>
    <row r="3430" spans="8:8" x14ac:dyDescent="0.25">
      <c r="H3430" s="70"/>
    </row>
    <row r="3431" spans="8:8" x14ac:dyDescent="0.25">
      <c r="H3431" s="70"/>
    </row>
    <row r="3432" spans="8:8" x14ac:dyDescent="0.25">
      <c r="H3432" s="70"/>
    </row>
    <row r="3433" spans="8:8" x14ac:dyDescent="0.25">
      <c r="H3433" s="70"/>
    </row>
    <row r="3434" spans="8:8" x14ac:dyDescent="0.25">
      <c r="H3434" s="70"/>
    </row>
    <row r="3435" spans="8:8" x14ac:dyDescent="0.25">
      <c r="H3435" s="70"/>
    </row>
    <row r="3436" spans="8:8" x14ac:dyDescent="0.25">
      <c r="H3436" s="70"/>
    </row>
    <row r="3437" spans="8:8" x14ac:dyDescent="0.25">
      <c r="H3437" s="70"/>
    </row>
    <row r="3438" spans="8:8" x14ac:dyDescent="0.25">
      <c r="H3438" s="70"/>
    </row>
    <row r="3439" spans="8:8" x14ac:dyDescent="0.25">
      <c r="H3439" s="70"/>
    </row>
    <row r="3440" spans="8:8" x14ac:dyDescent="0.25">
      <c r="H3440" s="70"/>
    </row>
    <row r="3441" spans="8:8" x14ac:dyDescent="0.25">
      <c r="H3441" s="70"/>
    </row>
    <row r="3442" spans="8:8" x14ac:dyDescent="0.25">
      <c r="H3442" s="70"/>
    </row>
    <row r="3443" spans="8:8" x14ac:dyDescent="0.25">
      <c r="H3443" s="70"/>
    </row>
    <row r="3444" spans="8:8" x14ac:dyDescent="0.25">
      <c r="H3444" s="70"/>
    </row>
    <row r="3445" spans="8:8" x14ac:dyDescent="0.25">
      <c r="H3445" s="70"/>
    </row>
    <row r="3446" spans="8:8" x14ac:dyDescent="0.25">
      <c r="H3446" s="70"/>
    </row>
    <row r="3447" spans="8:8" x14ac:dyDescent="0.25">
      <c r="H3447" s="70"/>
    </row>
    <row r="3448" spans="8:8" x14ac:dyDescent="0.25">
      <c r="H3448" s="70"/>
    </row>
    <row r="3449" spans="8:8" x14ac:dyDescent="0.25">
      <c r="H3449" s="70"/>
    </row>
    <row r="3450" spans="8:8" x14ac:dyDescent="0.25">
      <c r="H3450" s="70"/>
    </row>
    <row r="3451" spans="8:8" x14ac:dyDescent="0.25">
      <c r="H3451" s="70"/>
    </row>
    <row r="3452" spans="8:8" x14ac:dyDescent="0.25">
      <c r="H3452" s="70"/>
    </row>
    <row r="3453" spans="8:8" x14ac:dyDescent="0.25">
      <c r="H3453" s="70"/>
    </row>
    <row r="3454" spans="8:8" x14ac:dyDescent="0.25">
      <c r="H3454" s="70"/>
    </row>
    <row r="3455" spans="8:8" x14ac:dyDescent="0.25">
      <c r="H3455" s="70"/>
    </row>
    <row r="3456" spans="8:8" x14ac:dyDescent="0.25">
      <c r="H3456" s="70"/>
    </row>
    <row r="3457" spans="8:8" x14ac:dyDescent="0.25">
      <c r="H3457" s="70"/>
    </row>
    <row r="3458" spans="8:8" x14ac:dyDescent="0.25">
      <c r="H3458" s="70"/>
    </row>
    <row r="3459" spans="8:8" x14ac:dyDescent="0.25">
      <c r="H3459" s="70"/>
    </row>
    <row r="3460" spans="8:8" x14ac:dyDescent="0.25">
      <c r="H3460" s="70"/>
    </row>
    <row r="3461" spans="8:8" x14ac:dyDescent="0.25">
      <c r="H3461" s="70"/>
    </row>
    <row r="3462" spans="8:8" x14ac:dyDescent="0.25">
      <c r="H3462" s="70"/>
    </row>
    <row r="3463" spans="8:8" x14ac:dyDescent="0.25">
      <c r="H3463" s="70"/>
    </row>
    <row r="3464" spans="8:8" x14ac:dyDescent="0.25">
      <c r="H3464" s="70"/>
    </row>
    <row r="3465" spans="8:8" x14ac:dyDescent="0.25">
      <c r="H3465" s="70"/>
    </row>
    <row r="3466" spans="8:8" x14ac:dyDescent="0.25">
      <c r="H3466" s="70"/>
    </row>
    <row r="3467" spans="8:8" x14ac:dyDescent="0.25">
      <c r="H3467" s="70"/>
    </row>
    <row r="3468" spans="8:8" x14ac:dyDescent="0.25">
      <c r="H3468" s="70"/>
    </row>
    <row r="3469" spans="8:8" x14ac:dyDescent="0.25">
      <c r="H3469" s="70"/>
    </row>
    <row r="3470" spans="8:8" x14ac:dyDescent="0.25">
      <c r="H3470" s="70"/>
    </row>
    <row r="3471" spans="8:8" x14ac:dyDescent="0.25">
      <c r="H3471" s="70"/>
    </row>
    <row r="3472" spans="8:8" x14ac:dyDescent="0.25">
      <c r="H3472" s="70"/>
    </row>
    <row r="3473" spans="8:8" x14ac:dyDescent="0.25">
      <c r="H3473" s="70"/>
    </row>
    <row r="3474" spans="8:8" x14ac:dyDescent="0.25">
      <c r="H3474" s="70"/>
    </row>
    <row r="3475" spans="8:8" x14ac:dyDescent="0.25">
      <c r="H3475" s="70"/>
    </row>
    <row r="3476" spans="8:8" x14ac:dyDescent="0.25">
      <c r="H3476" s="70"/>
    </row>
    <row r="3477" spans="8:8" x14ac:dyDescent="0.25">
      <c r="H3477" s="70"/>
    </row>
    <row r="3478" spans="8:8" x14ac:dyDescent="0.25">
      <c r="H3478" s="70"/>
    </row>
    <row r="3479" spans="8:8" x14ac:dyDescent="0.25">
      <c r="H3479" s="70"/>
    </row>
    <row r="3480" spans="8:8" x14ac:dyDescent="0.25">
      <c r="H3480" s="70"/>
    </row>
    <row r="3481" spans="8:8" x14ac:dyDescent="0.25">
      <c r="H3481" s="70"/>
    </row>
    <row r="3482" spans="8:8" x14ac:dyDescent="0.25">
      <c r="H3482" s="70"/>
    </row>
    <row r="3483" spans="8:8" x14ac:dyDescent="0.25">
      <c r="H3483" s="70"/>
    </row>
    <row r="3484" spans="8:8" x14ac:dyDescent="0.25">
      <c r="H3484" s="70"/>
    </row>
    <row r="3485" spans="8:8" x14ac:dyDescent="0.25">
      <c r="H3485" s="70"/>
    </row>
    <row r="3486" spans="8:8" x14ac:dyDescent="0.25">
      <c r="H3486" s="70"/>
    </row>
    <row r="3487" spans="8:8" x14ac:dyDescent="0.25">
      <c r="H3487" s="70"/>
    </row>
    <row r="3488" spans="8:8" x14ac:dyDescent="0.25">
      <c r="H3488" s="70"/>
    </row>
    <row r="3489" spans="8:8" x14ac:dyDescent="0.25">
      <c r="H3489" s="70"/>
    </row>
    <row r="3490" spans="8:8" x14ac:dyDescent="0.25">
      <c r="H3490" s="70"/>
    </row>
    <row r="3491" spans="8:8" x14ac:dyDescent="0.25">
      <c r="H3491" s="70"/>
    </row>
    <row r="3492" spans="8:8" x14ac:dyDescent="0.25">
      <c r="H3492" s="70"/>
    </row>
    <row r="3493" spans="8:8" x14ac:dyDescent="0.25">
      <c r="H3493" s="70"/>
    </row>
    <row r="3494" spans="8:8" x14ac:dyDescent="0.25">
      <c r="H3494" s="70"/>
    </row>
    <row r="3495" spans="8:8" x14ac:dyDescent="0.25">
      <c r="H3495" s="70"/>
    </row>
    <row r="3496" spans="8:8" x14ac:dyDescent="0.25">
      <c r="H3496" s="70"/>
    </row>
    <row r="3497" spans="8:8" x14ac:dyDescent="0.25">
      <c r="H3497" s="70"/>
    </row>
    <row r="3498" spans="8:8" x14ac:dyDescent="0.25">
      <c r="H3498" s="70"/>
    </row>
    <row r="3499" spans="8:8" x14ac:dyDescent="0.25">
      <c r="H3499" s="70"/>
    </row>
    <row r="3500" spans="8:8" x14ac:dyDescent="0.25">
      <c r="H3500" s="70"/>
    </row>
    <row r="3501" spans="8:8" x14ac:dyDescent="0.25">
      <c r="H3501" s="70"/>
    </row>
    <row r="3502" spans="8:8" x14ac:dyDescent="0.25">
      <c r="H3502" s="70"/>
    </row>
    <row r="3503" spans="8:8" x14ac:dyDescent="0.25">
      <c r="H3503" s="70"/>
    </row>
    <row r="3504" spans="8:8" x14ac:dyDescent="0.25">
      <c r="H3504" s="70"/>
    </row>
    <row r="3505" spans="8:8" x14ac:dyDescent="0.25">
      <c r="H3505" s="70"/>
    </row>
    <row r="3506" spans="8:8" x14ac:dyDescent="0.25">
      <c r="H3506" s="70"/>
    </row>
    <row r="3507" spans="8:8" x14ac:dyDescent="0.25">
      <c r="H3507" s="70"/>
    </row>
    <row r="3508" spans="8:8" x14ac:dyDescent="0.25">
      <c r="H3508" s="70"/>
    </row>
    <row r="3509" spans="8:8" x14ac:dyDescent="0.25">
      <c r="H3509" s="70"/>
    </row>
    <row r="3510" spans="8:8" x14ac:dyDescent="0.25">
      <c r="H3510" s="70"/>
    </row>
    <row r="3511" spans="8:8" x14ac:dyDescent="0.25">
      <c r="H3511" s="70"/>
    </row>
    <row r="3512" spans="8:8" x14ac:dyDescent="0.25">
      <c r="H3512" s="70"/>
    </row>
    <row r="3513" spans="8:8" x14ac:dyDescent="0.25">
      <c r="H3513" s="70"/>
    </row>
    <row r="3514" spans="8:8" x14ac:dyDescent="0.25">
      <c r="H3514" s="70"/>
    </row>
    <row r="3515" spans="8:8" x14ac:dyDescent="0.25">
      <c r="H3515" s="70"/>
    </row>
    <row r="3516" spans="8:8" x14ac:dyDescent="0.25">
      <c r="H3516" s="70"/>
    </row>
    <row r="3517" spans="8:8" x14ac:dyDescent="0.25">
      <c r="H3517" s="70"/>
    </row>
    <row r="3518" spans="8:8" x14ac:dyDescent="0.25">
      <c r="H3518" s="70"/>
    </row>
    <row r="3519" spans="8:8" x14ac:dyDescent="0.25">
      <c r="H3519" s="70"/>
    </row>
    <row r="3520" spans="8:8" x14ac:dyDescent="0.25">
      <c r="H3520" s="70"/>
    </row>
    <row r="3521" spans="8:8" x14ac:dyDescent="0.25">
      <c r="H3521" s="70"/>
    </row>
    <row r="3522" spans="8:8" x14ac:dyDescent="0.25">
      <c r="H3522" s="70"/>
    </row>
    <row r="3523" spans="8:8" x14ac:dyDescent="0.25">
      <c r="H3523" s="70"/>
    </row>
    <row r="3524" spans="8:8" x14ac:dyDescent="0.25">
      <c r="H3524" s="70"/>
    </row>
    <row r="3525" spans="8:8" x14ac:dyDescent="0.25">
      <c r="H3525" s="70"/>
    </row>
    <row r="3526" spans="8:8" x14ac:dyDescent="0.25">
      <c r="H3526" s="70"/>
    </row>
    <row r="3527" spans="8:8" x14ac:dyDescent="0.25">
      <c r="H3527" s="70"/>
    </row>
    <row r="3528" spans="8:8" x14ac:dyDescent="0.25">
      <c r="H3528" s="70"/>
    </row>
    <row r="3529" spans="8:8" x14ac:dyDescent="0.25">
      <c r="H3529" s="70"/>
    </row>
    <row r="3530" spans="8:8" x14ac:dyDescent="0.25">
      <c r="H3530" s="70"/>
    </row>
    <row r="3531" spans="8:8" x14ac:dyDescent="0.25">
      <c r="H3531" s="70"/>
    </row>
    <row r="3532" spans="8:8" x14ac:dyDescent="0.25">
      <c r="H3532" s="70"/>
    </row>
    <row r="3533" spans="8:8" x14ac:dyDescent="0.25">
      <c r="H3533" s="70"/>
    </row>
    <row r="3534" spans="8:8" x14ac:dyDescent="0.25">
      <c r="H3534" s="70"/>
    </row>
    <row r="3535" spans="8:8" x14ac:dyDescent="0.25">
      <c r="H3535" s="70"/>
    </row>
    <row r="3536" spans="8:8" x14ac:dyDescent="0.25">
      <c r="H3536" s="70"/>
    </row>
    <row r="3537" spans="8:8" x14ac:dyDescent="0.25">
      <c r="H3537" s="70"/>
    </row>
    <row r="3538" spans="8:8" x14ac:dyDescent="0.25">
      <c r="H3538" s="70"/>
    </row>
    <row r="3539" spans="8:8" x14ac:dyDescent="0.25">
      <c r="H3539" s="70"/>
    </row>
    <row r="3540" spans="8:8" x14ac:dyDescent="0.25">
      <c r="H3540" s="70"/>
    </row>
    <row r="3541" spans="8:8" x14ac:dyDescent="0.25">
      <c r="H3541" s="70"/>
    </row>
    <row r="3542" spans="8:8" x14ac:dyDescent="0.25">
      <c r="H3542" s="70"/>
    </row>
    <row r="3543" spans="8:8" x14ac:dyDescent="0.25">
      <c r="H3543" s="70"/>
    </row>
    <row r="3544" spans="8:8" x14ac:dyDescent="0.25">
      <c r="H3544" s="70"/>
    </row>
    <row r="3545" spans="8:8" x14ac:dyDescent="0.25">
      <c r="H3545" s="70"/>
    </row>
    <row r="3546" spans="8:8" x14ac:dyDescent="0.25">
      <c r="H3546" s="70"/>
    </row>
    <row r="3547" spans="8:8" x14ac:dyDescent="0.25">
      <c r="H3547" s="70"/>
    </row>
    <row r="3548" spans="8:8" x14ac:dyDescent="0.25">
      <c r="H3548" s="70"/>
    </row>
    <row r="3549" spans="8:8" x14ac:dyDescent="0.25">
      <c r="H3549" s="70"/>
    </row>
    <row r="3550" spans="8:8" x14ac:dyDescent="0.25">
      <c r="H3550" s="70"/>
    </row>
    <row r="3551" spans="8:8" x14ac:dyDescent="0.25">
      <c r="H3551" s="70"/>
    </row>
    <row r="3552" spans="8:8" x14ac:dyDescent="0.25">
      <c r="H3552" s="70"/>
    </row>
    <row r="3553" spans="8:8" x14ac:dyDescent="0.25">
      <c r="H3553" s="70"/>
    </row>
    <row r="3554" spans="8:8" x14ac:dyDescent="0.25">
      <c r="H3554" s="70"/>
    </row>
    <row r="3555" spans="8:8" x14ac:dyDescent="0.25">
      <c r="H3555" s="70"/>
    </row>
    <row r="3556" spans="8:8" x14ac:dyDescent="0.25">
      <c r="H3556" s="70"/>
    </row>
    <row r="3557" spans="8:8" x14ac:dyDescent="0.25">
      <c r="H3557" s="70"/>
    </row>
    <row r="3558" spans="8:8" x14ac:dyDescent="0.25">
      <c r="H3558" s="70"/>
    </row>
    <row r="3559" spans="8:8" x14ac:dyDescent="0.25">
      <c r="H3559" s="70"/>
    </row>
    <row r="3560" spans="8:8" x14ac:dyDescent="0.25">
      <c r="H3560" s="70"/>
    </row>
    <row r="3561" spans="8:8" x14ac:dyDescent="0.25">
      <c r="H3561" s="70"/>
    </row>
    <row r="3562" spans="8:8" x14ac:dyDescent="0.25">
      <c r="H3562" s="70"/>
    </row>
    <row r="3563" spans="8:8" x14ac:dyDescent="0.25">
      <c r="H3563" s="70"/>
    </row>
    <row r="3564" spans="8:8" x14ac:dyDescent="0.25">
      <c r="H3564" s="70"/>
    </row>
    <row r="3565" spans="8:8" x14ac:dyDescent="0.25">
      <c r="H3565" s="70"/>
    </row>
    <row r="3566" spans="8:8" x14ac:dyDescent="0.25">
      <c r="H3566" s="70"/>
    </row>
    <row r="3567" spans="8:8" x14ac:dyDescent="0.25">
      <c r="H3567" s="70"/>
    </row>
    <row r="3568" spans="8:8" x14ac:dyDescent="0.25">
      <c r="H3568" s="70"/>
    </row>
    <row r="3569" spans="8:8" x14ac:dyDescent="0.25">
      <c r="H3569" s="70"/>
    </row>
    <row r="3570" spans="8:8" x14ac:dyDescent="0.25">
      <c r="H3570" s="70"/>
    </row>
    <row r="3571" spans="8:8" x14ac:dyDescent="0.25">
      <c r="H3571" s="70"/>
    </row>
    <row r="3572" spans="8:8" x14ac:dyDescent="0.25">
      <c r="H3572" s="70"/>
    </row>
    <row r="3573" spans="8:8" x14ac:dyDescent="0.25">
      <c r="H3573" s="70"/>
    </row>
    <row r="3574" spans="8:8" x14ac:dyDescent="0.25">
      <c r="H3574" s="70"/>
    </row>
    <row r="3575" spans="8:8" x14ac:dyDescent="0.25">
      <c r="H3575" s="70"/>
    </row>
    <row r="3576" spans="8:8" x14ac:dyDescent="0.25">
      <c r="H3576" s="70"/>
    </row>
    <row r="3577" spans="8:8" x14ac:dyDescent="0.25">
      <c r="H3577" s="70"/>
    </row>
    <row r="3578" spans="8:8" x14ac:dyDescent="0.25">
      <c r="H3578" s="70"/>
    </row>
    <row r="3579" spans="8:8" x14ac:dyDescent="0.25">
      <c r="H3579" s="70"/>
    </row>
    <row r="3580" spans="8:8" x14ac:dyDescent="0.25">
      <c r="H3580" s="70"/>
    </row>
    <row r="3581" spans="8:8" x14ac:dyDescent="0.25">
      <c r="H3581" s="70"/>
    </row>
    <row r="3582" spans="8:8" x14ac:dyDescent="0.25">
      <c r="H3582" s="70"/>
    </row>
    <row r="3583" spans="8:8" x14ac:dyDescent="0.25">
      <c r="H3583" s="70"/>
    </row>
    <row r="3584" spans="8:8" x14ac:dyDescent="0.25">
      <c r="H3584" s="70"/>
    </row>
    <row r="3585" spans="8:8" x14ac:dyDescent="0.25">
      <c r="H3585" s="70"/>
    </row>
    <row r="3586" spans="8:8" x14ac:dyDescent="0.25">
      <c r="H3586" s="70"/>
    </row>
    <row r="3587" spans="8:8" x14ac:dyDescent="0.25">
      <c r="H3587" s="70"/>
    </row>
    <row r="3588" spans="8:8" x14ac:dyDescent="0.25">
      <c r="H3588" s="70"/>
    </row>
    <row r="3589" spans="8:8" x14ac:dyDescent="0.25">
      <c r="H3589" s="70"/>
    </row>
    <row r="3590" spans="8:8" x14ac:dyDescent="0.25">
      <c r="H3590" s="70"/>
    </row>
    <row r="3591" spans="8:8" x14ac:dyDescent="0.25">
      <c r="H3591" s="70"/>
    </row>
    <row r="3592" spans="8:8" x14ac:dyDescent="0.25">
      <c r="H3592" s="70"/>
    </row>
    <row r="3593" spans="8:8" x14ac:dyDescent="0.25">
      <c r="H3593" s="70"/>
    </row>
    <row r="3594" spans="8:8" x14ac:dyDescent="0.25">
      <c r="H3594" s="70"/>
    </row>
    <row r="3595" spans="8:8" x14ac:dyDescent="0.25">
      <c r="H3595" s="70"/>
    </row>
    <row r="3596" spans="8:8" x14ac:dyDescent="0.25">
      <c r="H3596" s="70"/>
    </row>
    <row r="3597" spans="8:8" x14ac:dyDescent="0.25">
      <c r="H3597" s="70"/>
    </row>
    <row r="3598" spans="8:8" x14ac:dyDescent="0.25">
      <c r="H3598" s="70"/>
    </row>
    <row r="3599" spans="8:8" x14ac:dyDescent="0.25">
      <c r="H3599" s="70"/>
    </row>
    <row r="3600" spans="8:8" x14ac:dyDescent="0.25">
      <c r="H3600" s="70"/>
    </row>
    <row r="3601" spans="8:8" x14ac:dyDescent="0.25">
      <c r="H3601" s="70"/>
    </row>
    <row r="3602" spans="8:8" x14ac:dyDescent="0.25">
      <c r="H3602" s="70"/>
    </row>
    <row r="3603" spans="8:8" x14ac:dyDescent="0.25">
      <c r="H3603" s="70"/>
    </row>
    <row r="3604" spans="8:8" x14ac:dyDescent="0.25">
      <c r="H3604" s="70"/>
    </row>
    <row r="3605" spans="8:8" x14ac:dyDescent="0.25">
      <c r="H3605" s="70"/>
    </row>
    <row r="3606" spans="8:8" x14ac:dyDescent="0.25">
      <c r="H3606" s="70"/>
    </row>
    <row r="3607" spans="8:8" x14ac:dyDescent="0.25">
      <c r="H3607" s="70"/>
    </row>
    <row r="3608" spans="8:8" x14ac:dyDescent="0.25">
      <c r="H3608" s="70"/>
    </row>
    <row r="3609" spans="8:8" x14ac:dyDescent="0.25">
      <c r="H3609" s="70"/>
    </row>
    <row r="3610" spans="8:8" x14ac:dyDescent="0.25">
      <c r="H3610" s="70"/>
    </row>
    <row r="3611" spans="8:8" x14ac:dyDescent="0.25">
      <c r="H3611" s="70"/>
    </row>
    <row r="3612" spans="8:8" x14ac:dyDescent="0.25">
      <c r="H3612" s="70"/>
    </row>
    <row r="3613" spans="8:8" x14ac:dyDescent="0.25">
      <c r="H3613" s="70"/>
    </row>
    <row r="3614" spans="8:8" x14ac:dyDescent="0.25">
      <c r="H3614" s="70"/>
    </row>
    <row r="3615" spans="8:8" x14ac:dyDescent="0.25">
      <c r="H3615" s="70"/>
    </row>
    <row r="3616" spans="8:8" x14ac:dyDescent="0.25">
      <c r="H3616" s="70"/>
    </row>
    <row r="3617" spans="8:8" x14ac:dyDescent="0.25">
      <c r="H3617" s="70"/>
    </row>
    <row r="3618" spans="8:8" x14ac:dyDescent="0.25">
      <c r="H3618" s="70"/>
    </row>
    <row r="3619" spans="8:8" x14ac:dyDescent="0.25">
      <c r="H3619" s="70"/>
    </row>
    <row r="3620" spans="8:8" x14ac:dyDescent="0.25">
      <c r="H3620" s="70"/>
    </row>
    <row r="3621" spans="8:8" x14ac:dyDescent="0.25">
      <c r="H3621" s="70"/>
    </row>
    <row r="3622" spans="8:8" x14ac:dyDescent="0.25">
      <c r="H3622" s="70"/>
    </row>
    <row r="3623" spans="8:8" x14ac:dyDescent="0.25">
      <c r="H3623" s="70"/>
    </row>
    <row r="3624" spans="8:8" x14ac:dyDescent="0.25">
      <c r="H3624" s="70"/>
    </row>
    <row r="3625" spans="8:8" x14ac:dyDescent="0.25">
      <c r="H3625" s="70"/>
    </row>
    <row r="3626" spans="8:8" x14ac:dyDescent="0.25">
      <c r="H3626" s="70"/>
    </row>
    <row r="3627" spans="8:8" x14ac:dyDescent="0.25">
      <c r="H3627" s="70"/>
    </row>
    <row r="3628" spans="8:8" x14ac:dyDescent="0.25">
      <c r="H3628" s="70"/>
    </row>
    <row r="3629" spans="8:8" x14ac:dyDescent="0.25">
      <c r="H3629" s="70"/>
    </row>
    <row r="3630" spans="8:8" x14ac:dyDescent="0.25">
      <c r="H3630" s="70"/>
    </row>
    <row r="3631" spans="8:8" x14ac:dyDescent="0.25">
      <c r="H3631" s="70"/>
    </row>
    <row r="3632" spans="8:8" x14ac:dyDescent="0.25">
      <c r="H3632" s="70"/>
    </row>
    <row r="3633" spans="8:8" x14ac:dyDescent="0.25">
      <c r="H3633" s="70"/>
    </row>
    <row r="3634" spans="8:8" x14ac:dyDescent="0.25">
      <c r="H3634" s="70"/>
    </row>
    <row r="3635" spans="8:8" x14ac:dyDescent="0.25">
      <c r="H3635" s="70"/>
    </row>
    <row r="3636" spans="8:8" x14ac:dyDescent="0.25">
      <c r="H3636" s="70"/>
    </row>
    <row r="3637" spans="8:8" x14ac:dyDescent="0.25">
      <c r="H3637" s="70"/>
    </row>
    <row r="3638" spans="8:8" x14ac:dyDescent="0.25">
      <c r="H3638" s="70"/>
    </row>
    <row r="3639" spans="8:8" x14ac:dyDescent="0.25">
      <c r="H3639" s="70"/>
    </row>
    <row r="3640" spans="8:8" x14ac:dyDescent="0.25">
      <c r="H3640" s="70"/>
    </row>
    <row r="3641" spans="8:8" x14ac:dyDescent="0.25">
      <c r="H3641" s="70"/>
    </row>
    <row r="3642" spans="8:8" x14ac:dyDescent="0.25">
      <c r="H3642" s="70"/>
    </row>
    <row r="3643" spans="8:8" x14ac:dyDescent="0.25">
      <c r="H3643" s="70"/>
    </row>
    <row r="3644" spans="8:8" x14ac:dyDescent="0.25">
      <c r="H3644" s="70"/>
    </row>
    <row r="3645" spans="8:8" x14ac:dyDescent="0.25">
      <c r="H3645" s="70"/>
    </row>
    <row r="3646" spans="8:8" x14ac:dyDescent="0.25">
      <c r="H3646" s="70"/>
    </row>
    <row r="3647" spans="8:8" x14ac:dyDescent="0.25">
      <c r="H3647" s="70"/>
    </row>
    <row r="3648" spans="8:8" x14ac:dyDescent="0.25">
      <c r="H3648" s="70"/>
    </row>
    <row r="3649" spans="8:8" x14ac:dyDescent="0.25">
      <c r="H3649" s="70"/>
    </row>
    <row r="3650" spans="8:8" x14ac:dyDescent="0.25">
      <c r="H3650" s="70"/>
    </row>
    <row r="3651" spans="8:8" x14ac:dyDescent="0.25">
      <c r="H3651" s="70"/>
    </row>
    <row r="3652" spans="8:8" x14ac:dyDescent="0.25">
      <c r="H3652" s="70"/>
    </row>
    <row r="3653" spans="8:8" x14ac:dyDescent="0.25">
      <c r="H3653" s="70"/>
    </row>
    <row r="3654" spans="8:8" x14ac:dyDescent="0.25">
      <c r="H3654" s="70"/>
    </row>
    <row r="3655" spans="8:8" x14ac:dyDescent="0.25">
      <c r="H3655" s="70"/>
    </row>
    <row r="3656" spans="8:8" x14ac:dyDescent="0.25">
      <c r="H3656" s="70"/>
    </row>
    <row r="3657" spans="8:8" x14ac:dyDescent="0.25">
      <c r="H3657" s="70"/>
    </row>
    <row r="3658" spans="8:8" x14ac:dyDescent="0.25">
      <c r="H3658" s="70"/>
    </row>
    <row r="3659" spans="8:8" x14ac:dyDescent="0.25">
      <c r="H3659" s="70"/>
    </row>
    <row r="3660" spans="8:8" x14ac:dyDescent="0.25">
      <c r="H3660" s="70"/>
    </row>
    <row r="3661" spans="8:8" x14ac:dyDescent="0.25">
      <c r="H3661" s="70"/>
    </row>
    <row r="3662" spans="8:8" x14ac:dyDescent="0.25">
      <c r="H3662" s="70"/>
    </row>
    <row r="3663" spans="8:8" x14ac:dyDescent="0.25">
      <c r="H3663" s="70"/>
    </row>
    <row r="3664" spans="8:8" x14ac:dyDescent="0.25">
      <c r="H3664" s="70"/>
    </row>
    <row r="3665" spans="8:8" x14ac:dyDescent="0.25">
      <c r="H3665" s="70"/>
    </row>
    <row r="3666" spans="8:8" x14ac:dyDescent="0.25">
      <c r="H3666" s="70"/>
    </row>
    <row r="3667" spans="8:8" x14ac:dyDescent="0.25">
      <c r="H3667" s="70"/>
    </row>
    <row r="3668" spans="8:8" x14ac:dyDescent="0.25">
      <c r="H3668" s="70"/>
    </row>
    <row r="3669" spans="8:8" x14ac:dyDescent="0.25">
      <c r="H3669" s="70"/>
    </row>
    <row r="3670" spans="8:8" x14ac:dyDescent="0.25">
      <c r="H3670" s="70"/>
    </row>
    <row r="3671" spans="8:8" x14ac:dyDescent="0.25">
      <c r="H3671" s="70"/>
    </row>
    <row r="3672" spans="8:8" x14ac:dyDescent="0.25">
      <c r="H3672" s="70"/>
    </row>
    <row r="3673" spans="8:8" x14ac:dyDescent="0.25">
      <c r="H3673" s="70"/>
    </row>
    <row r="3674" spans="8:8" x14ac:dyDescent="0.25">
      <c r="H3674" s="70"/>
    </row>
    <row r="3675" spans="8:8" x14ac:dyDescent="0.25">
      <c r="H3675" s="70"/>
    </row>
    <row r="3676" spans="8:8" x14ac:dyDescent="0.25">
      <c r="H3676" s="70"/>
    </row>
    <row r="3677" spans="8:8" x14ac:dyDescent="0.25">
      <c r="H3677" s="70"/>
    </row>
    <row r="3678" spans="8:8" x14ac:dyDescent="0.25">
      <c r="H3678" s="70"/>
    </row>
    <row r="3679" spans="8:8" x14ac:dyDescent="0.25">
      <c r="H3679" s="70"/>
    </row>
    <row r="3680" spans="8:8" x14ac:dyDescent="0.25">
      <c r="H3680" s="70"/>
    </row>
    <row r="3681" spans="8:8" x14ac:dyDescent="0.25">
      <c r="H3681" s="70"/>
    </row>
    <row r="3682" spans="8:8" x14ac:dyDescent="0.25">
      <c r="H3682" s="70"/>
    </row>
    <row r="3683" spans="8:8" x14ac:dyDescent="0.25">
      <c r="H3683" s="70"/>
    </row>
    <row r="3684" spans="8:8" x14ac:dyDescent="0.25">
      <c r="H3684" s="70"/>
    </row>
    <row r="3685" spans="8:8" x14ac:dyDescent="0.25">
      <c r="H3685" s="70"/>
    </row>
    <row r="3686" spans="8:8" x14ac:dyDescent="0.25">
      <c r="H3686" s="70"/>
    </row>
    <row r="3687" spans="8:8" x14ac:dyDescent="0.25">
      <c r="H3687" s="70"/>
    </row>
    <row r="3688" spans="8:8" x14ac:dyDescent="0.25">
      <c r="H3688" s="70"/>
    </row>
    <row r="3689" spans="8:8" x14ac:dyDescent="0.25">
      <c r="H3689" s="70"/>
    </row>
    <row r="3690" spans="8:8" x14ac:dyDescent="0.25">
      <c r="H3690" s="70"/>
    </row>
    <row r="3691" spans="8:8" x14ac:dyDescent="0.25">
      <c r="H3691" s="70"/>
    </row>
    <row r="3692" spans="8:8" x14ac:dyDescent="0.25">
      <c r="H3692" s="70"/>
    </row>
    <row r="3693" spans="8:8" x14ac:dyDescent="0.25">
      <c r="H3693" s="70"/>
    </row>
    <row r="3694" spans="8:8" x14ac:dyDescent="0.25">
      <c r="H3694" s="70"/>
    </row>
    <row r="3695" spans="8:8" x14ac:dyDescent="0.25">
      <c r="H3695" s="70"/>
    </row>
    <row r="3696" spans="8:8" x14ac:dyDescent="0.25">
      <c r="H3696" s="70"/>
    </row>
    <row r="3697" spans="8:8" x14ac:dyDescent="0.25">
      <c r="H3697" s="70"/>
    </row>
    <row r="3698" spans="8:8" x14ac:dyDescent="0.25">
      <c r="H3698" s="70"/>
    </row>
    <row r="3699" spans="8:8" x14ac:dyDescent="0.25">
      <c r="H3699" s="70"/>
    </row>
    <row r="3700" spans="8:8" x14ac:dyDescent="0.25">
      <c r="H3700" s="70"/>
    </row>
    <row r="3701" spans="8:8" x14ac:dyDescent="0.25">
      <c r="H3701" s="70"/>
    </row>
    <row r="3702" spans="8:8" x14ac:dyDescent="0.25">
      <c r="H3702" s="70"/>
    </row>
    <row r="3703" spans="8:8" x14ac:dyDescent="0.25">
      <c r="H3703" s="70"/>
    </row>
    <row r="3704" spans="8:8" x14ac:dyDescent="0.25">
      <c r="H3704" s="70"/>
    </row>
    <row r="3705" spans="8:8" x14ac:dyDescent="0.25">
      <c r="H3705" s="70"/>
    </row>
    <row r="3706" spans="8:8" x14ac:dyDescent="0.25">
      <c r="H3706" s="70"/>
    </row>
    <row r="3707" spans="8:8" x14ac:dyDescent="0.25">
      <c r="H3707" s="70"/>
    </row>
    <row r="3708" spans="8:8" x14ac:dyDescent="0.25">
      <c r="H3708" s="70"/>
    </row>
    <row r="3709" spans="8:8" x14ac:dyDescent="0.25">
      <c r="H3709" s="70"/>
    </row>
    <row r="3710" spans="8:8" x14ac:dyDescent="0.25">
      <c r="H3710" s="70"/>
    </row>
    <row r="3711" spans="8:8" x14ac:dyDescent="0.25">
      <c r="H3711" s="70"/>
    </row>
    <row r="3712" spans="8:8" x14ac:dyDescent="0.25">
      <c r="H3712" s="70"/>
    </row>
    <row r="3713" spans="8:8" x14ac:dyDescent="0.25">
      <c r="H3713" s="70"/>
    </row>
    <row r="3714" spans="8:8" x14ac:dyDescent="0.25">
      <c r="H3714" s="70"/>
    </row>
    <row r="3715" spans="8:8" x14ac:dyDescent="0.25">
      <c r="H3715" s="70"/>
    </row>
    <row r="3716" spans="8:8" x14ac:dyDescent="0.25">
      <c r="H3716" s="70"/>
    </row>
    <row r="3717" spans="8:8" x14ac:dyDescent="0.25">
      <c r="H3717" s="70"/>
    </row>
    <row r="3718" spans="8:8" x14ac:dyDescent="0.25">
      <c r="H3718" s="70"/>
    </row>
    <row r="3719" spans="8:8" x14ac:dyDescent="0.25">
      <c r="H3719" s="70"/>
    </row>
    <row r="3720" spans="8:8" x14ac:dyDescent="0.25">
      <c r="H3720" s="70"/>
    </row>
    <row r="3721" spans="8:8" x14ac:dyDescent="0.25">
      <c r="H3721" s="70"/>
    </row>
    <row r="3722" spans="8:8" x14ac:dyDescent="0.25">
      <c r="H3722" s="70"/>
    </row>
    <row r="3723" spans="8:8" x14ac:dyDescent="0.25">
      <c r="H3723" s="70"/>
    </row>
    <row r="3724" spans="8:8" x14ac:dyDescent="0.25">
      <c r="H3724" s="70"/>
    </row>
    <row r="3725" spans="8:8" x14ac:dyDescent="0.25">
      <c r="H3725" s="70"/>
    </row>
    <row r="3726" spans="8:8" x14ac:dyDescent="0.25">
      <c r="H3726" s="70"/>
    </row>
    <row r="3727" spans="8:8" x14ac:dyDescent="0.25">
      <c r="H3727" s="70"/>
    </row>
    <row r="3728" spans="8:8" x14ac:dyDescent="0.25">
      <c r="H3728" s="70"/>
    </row>
    <row r="3729" spans="8:8" x14ac:dyDescent="0.25">
      <c r="H3729" s="70"/>
    </row>
    <row r="3730" spans="8:8" x14ac:dyDescent="0.25">
      <c r="H3730" s="70"/>
    </row>
    <row r="3731" spans="8:8" x14ac:dyDescent="0.25">
      <c r="H3731" s="70"/>
    </row>
    <row r="3732" spans="8:8" x14ac:dyDescent="0.25">
      <c r="H3732" s="70"/>
    </row>
    <row r="3733" spans="8:8" x14ac:dyDescent="0.25">
      <c r="H3733" s="70"/>
    </row>
    <row r="3734" spans="8:8" x14ac:dyDescent="0.25">
      <c r="H3734" s="70"/>
    </row>
    <row r="3735" spans="8:8" x14ac:dyDescent="0.25">
      <c r="H3735" s="70"/>
    </row>
    <row r="3736" spans="8:8" x14ac:dyDescent="0.25">
      <c r="H3736" s="70"/>
    </row>
    <row r="3737" spans="8:8" x14ac:dyDescent="0.25">
      <c r="H3737" s="70"/>
    </row>
    <row r="3738" spans="8:8" x14ac:dyDescent="0.25">
      <c r="H3738" s="70"/>
    </row>
    <row r="3739" spans="8:8" x14ac:dyDescent="0.25">
      <c r="H3739" s="70"/>
    </row>
    <row r="3740" spans="8:8" x14ac:dyDescent="0.25">
      <c r="H3740" s="70"/>
    </row>
    <row r="3741" spans="8:8" x14ac:dyDescent="0.25">
      <c r="H3741" s="70"/>
    </row>
    <row r="3742" spans="8:8" x14ac:dyDescent="0.25">
      <c r="H3742" s="70"/>
    </row>
    <row r="3743" spans="8:8" x14ac:dyDescent="0.25">
      <c r="H3743" s="70"/>
    </row>
    <row r="3744" spans="8:8" x14ac:dyDescent="0.25">
      <c r="H3744" s="70"/>
    </row>
    <row r="3745" spans="8:8" x14ac:dyDescent="0.25">
      <c r="H3745" s="70"/>
    </row>
    <row r="3746" spans="8:8" x14ac:dyDescent="0.25">
      <c r="H3746" s="70"/>
    </row>
    <row r="3747" spans="8:8" x14ac:dyDescent="0.25">
      <c r="H3747" s="70"/>
    </row>
    <row r="3748" spans="8:8" x14ac:dyDescent="0.25">
      <c r="H3748" s="70"/>
    </row>
    <row r="3749" spans="8:8" x14ac:dyDescent="0.25">
      <c r="H3749" s="70"/>
    </row>
    <row r="3750" spans="8:8" x14ac:dyDescent="0.25">
      <c r="H3750" s="70"/>
    </row>
    <row r="3751" spans="8:8" x14ac:dyDescent="0.25">
      <c r="H3751" s="70"/>
    </row>
    <row r="3752" spans="8:8" x14ac:dyDescent="0.25">
      <c r="H3752" s="70"/>
    </row>
    <row r="3753" spans="8:8" x14ac:dyDescent="0.25">
      <c r="H3753" s="70"/>
    </row>
    <row r="3754" spans="8:8" x14ac:dyDescent="0.25">
      <c r="H3754" s="70"/>
    </row>
    <row r="3755" spans="8:8" x14ac:dyDescent="0.25">
      <c r="H3755" s="70"/>
    </row>
    <row r="3756" spans="8:8" x14ac:dyDescent="0.25">
      <c r="H3756" s="70"/>
    </row>
    <row r="3757" spans="8:8" x14ac:dyDescent="0.25">
      <c r="H3757" s="70"/>
    </row>
    <row r="3758" spans="8:8" x14ac:dyDescent="0.25">
      <c r="H3758" s="70"/>
    </row>
    <row r="3759" spans="8:8" x14ac:dyDescent="0.25">
      <c r="H3759" s="70"/>
    </row>
    <row r="3760" spans="8:8" x14ac:dyDescent="0.25">
      <c r="H3760" s="70"/>
    </row>
    <row r="3761" spans="8:8" x14ac:dyDescent="0.25">
      <c r="H3761" s="70"/>
    </row>
    <row r="3762" spans="8:8" x14ac:dyDescent="0.25">
      <c r="H3762" s="70"/>
    </row>
    <row r="3763" spans="8:8" x14ac:dyDescent="0.25">
      <c r="H3763" s="70"/>
    </row>
    <row r="3764" spans="8:8" x14ac:dyDescent="0.25">
      <c r="H3764" s="70"/>
    </row>
    <row r="3765" spans="8:8" x14ac:dyDescent="0.25">
      <c r="H3765" s="70"/>
    </row>
    <row r="3766" spans="8:8" x14ac:dyDescent="0.25">
      <c r="H3766" s="70"/>
    </row>
    <row r="3767" spans="8:8" x14ac:dyDescent="0.25">
      <c r="H3767" s="70"/>
    </row>
    <row r="3768" spans="8:8" x14ac:dyDescent="0.25">
      <c r="H3768" s="70"/>
    </row>
    <row r="3769" spans="8:8" x14ac:dyDescent="0.25">
      <c r="H3769" s="70"/>
    </row>
    <row r="3770" spans="8:8" x14ac:dyDescent="0.25">
      <c r="H3770" s="70"/>
    </row>
    <row r="3771" spans="8:8" x14ac:dyDescent="0.25">
      <c r="H3771" s="70"/>
    </row>
    <row r="3772" spans="8:8" x14ac:dyDescent="0.25">
      <c r="H3772" s="70"/>
    </row>
    <row r="3773" spans="8:8" x14ac:dyDescent="0.25">
      <c r="H3773" s="70"/>
    </row>
    <row r="3774" spans="8:8" x14ac:dyDescent="0.25">
      <c r="H3774" s="70"/>
    </row>
    <row r="3775" spans="8:8" x14ac:dyDescent="0.25">
      <c r="H3775" s="70"/>
    </row>
    <row r="3776" spans="8:8" x14ac:dyDescent="0.25">
      <c r="H3776" s="70"/>
    </row>
    <row r="3777" spans="8:8" x14ac:dyDescent="0.25">
      <c r="H3777" s="70"/>
    </row>
    <row r="3778" spans="8:8" x14ac:dyDescent="0.25">
      <c r="H3778" s="70"/>
    </row>
    <row r="3779" spans="8:8" x14ac:dyDescent="0.25">
      <c r="H3779" s="70"/>
    </row>
    <row r="3780" spans="8:8" x14ac:dyDescent="0.25">
      <c r="H3780" s="70"/>
    </row>
    <row r="3781" spans="8:8" x14ac:dyDescent="0.25">
      <c r="H3781" s="70"/>
    </row>
    <row r="3782" spans="8:8" x14ac:dyDescent="0.25">
      <c r="H3782" s="70"/>
    </row>
    <row r="3783" spans="8:8" x14ac:dyDescent="0.25">
      <c r="H3783" s="70"/>
    </row>
    <row r="3784" spans="8:8" x14ac:dyDescent="0.25">
      <c r="H3784" s="70"/>
    </row>
    <row r="3785" spans="8:8" x14ac:dyDescent="0.25">
      <c r="H3785" s="70"/>
    </row>
    <row r="3786" spans="8:8" x14ac:dyDescent="0.25">
      <c r="H3786" s="70"/>
    </row>
    <row r="3787" spans="8:8" x14ac:dyDescent="0.25">
      <c r="H3787" s="70"/>
    </row>
    <row r="3788" spans="8:8" x14ac:dyDescent="0.25">
      <c r="H3788" s="70"/>
    </row>
    <row r="3789" spans="8:8" x14ac:dyDescent="0.25">
      <c r="H3789" s="70"/>
    </row>
    <row r="3790" spans="8:8" x14ac:dyDescent="0.25">
      <c r="H3790" s="70"/>
    </row>
    <row r="3791" spans="8:8" x14ac:dyDescent="0.25">
      <c r="H3791" s="70"/>
    </row>
    <row r="3792" spans="8:8" x14ac:dyDescent="0.25">
      <c r="H3792" s="70"/>
    </row>
    <row r="3793" spans="8:8" x14ac:dyDescent="0.25">
      <c r="H3793" s="70"/>
    </row>
    <row r="3794" spans="8:8" x14ac:dyDescent="0.25">
      <c r="H3794" s="70"/>
    </row>
    <row r="3795" spans="8:8" x14ac:dyDescent="0.25">
      <c r="H3795" s="70"/>
    </row>
    <row r="3796" spans="8:8" x14ac:dyDescent="0.25">
      <c r="H3796" s="70"/>
    </row>
    <row r="3797" spans="8:8" x14ac:dyDescent="0.25">
      <c r="H3797" s="70"/>
    </row>
    <row r="3798" spans="8:8" x14ac:dyDescent="0.25">
      <c r="H3798" s="70"/>
    </row>
    <row r="3799" spans="8:8" x14ac:dyDescent="0.25">
      <c r="H3799" s="70"/>
    </row>
    <row r="3800" spans="8:8" x14ac:dyDescent="0.25">
      <c r="H3800" s="70"/>
    </row>
    <row r="3801" spans="8:8" x14ac:dyDescent="0.25">
      <c r="H3801" s="70"/>
    </row>
    <row r="3802" spans="8:8" x14ac:dyDescent="0.25">
      <c r="H3802" s="70"/>
    </row>
    <row r="3803" spans="8:8" x14ac:dyDescent="0.25">
      <c r="H3803" s="70"/>
    </row>
    <row r="3804" spans="8:8" x14ac:dyDescent="0.25">
      <c r="H3804" s="70"/>
    </row>
    <row r="3805" spans="8:8" x14ac:dyDescent="0.25">
      <c r="H3805" s="70"/>
    </row>
    <row r="3806" spans="8:8" x14ac:dyDescent="0.25">
      <c r="H3806" s="70"/>
    </row>
    <row r="3807" spans="8:8" x14ac:dyDescent="0.25">
      <c r="H3807" s="70"/>
    </row>
    <row r="3808" spans="8:8" x14ac:dyDescent="0.25">
      <c r="H3808" s="70"/>
    </row>
    <row r="3809" spans="8:8" x14ac:dyDescent="0.25">
      <c r="H3809" s="70"/>
    </row>
    <row r="3810" spans="8:8" x14ac:dyDescent="0.25">
      <c r="H3810" s="70"/>
    </row>
    <row r="3811" spans="8:8" x14ac:dyDescent="0.25">
      <c r="H3811" s="70"/>
    </row>
    <row r="3812" spans="8:8" x14ac:dyDescent="0.25">
      <c r="H3812" s="70"/>
    </row>
    <row r="3813" spans="8:8" x14ac:dyDescent="0.25">
      <c r="H3813" s="70"/>
    </row>
    <row r="3814" spans="8:8" x14ac:dyDescent="0.25">
      <c r="H3814" s="70"/>
    </row>
    <row r="3815" spans="8:8" x14ac:dyDescent="0.25">
      <c r="H3815" s="70"/>
    </row>
    <row r="3816" spans="8:8" x14ac:dyDescent="0.25">
      <c r="H3816" s="70"/>
    </row>
    <row r="3817" spans="8:8" x14ac:dyDescent="0.25">
      <c r="H3817" s="70"/>
    </row>
    <row r="3818" spans="8:8" x14ac:dyDescent="0.25">
      <c r="H3818" s="70"/>
    </row>
    <row r="3819" spans="8:8" x14ac:dyDescent="0.25">
      <c r="H3819" s="70"/>
    </row>
    <row r="3820" spans="8:8" x14ac:dyDescent="0.25">
      <c r="H3820" s="70"/>
    </row>
    <row r="3821" spans="8:8" x14ac:dyDescent="0.25">
      <c r="H3821" s="70"/>
    </row>
    <row r="3822" spans="8:8" x14ac:dyDescent="0.25">
      <c r="H3822" s="70"/>
    </row>
    <row r="3823" spans="8:8" x14ac:dyDescent="0.25">
      <c r="H3823" s="70"/>
    </row>
    <row r="3824" spans="8:8" x14ac:dyDescent="0.25">
      <c r="H3824" s="70"/>
    </row>
    <row r="3825" spans="8:8" x14ac:dyDescent="0.25">
      <c r="H3825" s="70"/>
    </row>
    <row r="3826" spans="8:8" x14ac:dyDescent="0.25">
      <c r="H3826" s="70"/>
    </row>
    <row r="3827" spans="8:8" x14ac:dyDescent="0.25">
      <c r="H3827" s="70"/>
    </row>
    <row r="3828" spans="8:8" x14ac:dyDescent="0.25">
      <c r="H3828" s="70"/>
    </row>
    <row r="3829" spans="8:8" x14ac:dyDescent="0.25">
      <c r="H3829" s="70"/>
    </row>
    <row r="3830" spans="8:8" x14ac:dyDescent="0.25">
      <c r="H3830" s="70"/>
    </row>
    <row r="3831" spans="8:8" x14ac:dyDescent="0.25">
      <c r="H3831" s="70"/>
    </row>
    <row r="3832" spans="8:8" x14ac:dyDescent="0.25">
      <c r="H3832" s="70"/>
    </row>
    <row r="3833" spans="8:8" x14ac:dyDescent="0.25">
      <c r="H3833" s="70"/>
    </row>
    <row r="3834" spans="8:8" x14ac:dyDescent="0.25">
      <c r="H3834" s="70"/>
    </row>
    <row r="3835" spans="8:8" x14ac:dyDescent="0.25">
      <c r="H3835" s="70"/>
    </row>
    <row r="3836" spans="8:8" x14ac:dyDescent="0.25">
      <c r="H3836" s="70"/>
    </row>
    <row r="3837" spans="8:8" x14ac:dyDescent="0.25">
      <c r="H3837" s="70"/>
    </row>
    <row r="3838" spans="8:8" x14ac:dyDescent="0.25">
      <c r="H3838" s="70"/>
    </row>
    <row r="3839" spans="8:8" x14ac:dyDescent="0.25">
      <c r="H3839" s="70"/>
    </row>
    <row r="3840" spans="8:8" x14ac:dyDescent="0.25">
      <c r="H3840" s="70"/>
    </row>
    <row r="3841" spans="8:8" x14ac:dyDescent="0.25">
      <c r="H3841" s="70"/>
    </row>
    <row r="3842" spans="8:8" x14ac:dyDescent="0.25">
      <c r="H3842" s="70"/>
    </row>
    <row r="3843" spans="8:8" x14ac:dyDescent="0.25">
      <c r="H3843" s="70"/>
    </row>
    <row r="3844" spans="8:8" x14ac:dyDescent="0.25">
      <c r="H3844" s="70"/>
    </row>
    <row r="3845" spans="8:8" x14ac:dyDescent="0.25">
      <c r="H3845" s="70"/>
    </row>
    <row r="3846" spans="8:8" x14ac:dyDescent="0.25">
      <c r="H3846" s="70"/>
    </row>
    <row r="3847" spans="8:8" x14ac:dyDescent="0.25">
      <c r="H3847" s="70"/>
    </row>
    <row r="3848" spans="8:8" x14ac:dyDescent="0.25">
      <c r="H3848" s="70"/>
    </row>
    <row r="3849" spans="8:8" x14ac:dyDescent="0.25">
      <c r="H3849" s="70"/>
    </row>
    <row r="3850" spans="8:8" x14ac:dyDescent="0.25">
      <c r="H3850" s="70"/>
    </row>
    <row r="3851" spans="8:8" x14ac:dyDescent="0.25">
      <c r="H3851" s="70"/>
    </row>
    <row r="3852" spans="8:8" x14ac:dyDescent="0.25">
      <c r="H3852" s="70"/>
    </row>
    <row r="3853" spans="8:8" x14ac:dyDescent="0.25">
      <c r="H3853" s="70"/>
    </row>
    <row r="3854" spans="8:8" x14ac:dyDescent="0.25">
      <c r="H3854" s="70"/>
    </row>
    <row r="3855" spans="8:8" x14ac:dyDescent="0.25">
      <c r="H3855" s="70"/>
    </row>
    <row r="3856" spans="8:8" x14ac:dyDescent="0.25">
      <c r="H3856" s="70"/>
    </row>
    <row r="3857" spans="8:8" x14ac:dyDescent="0.25">
      <c r="H3857" s="70"/>
    </row>
    <row r="3858" spans="8:8" x14ac:dyDescent="0.25">
      <c r="H3858" s="70"/>
    </row>
    <row r="3859" spans="8:8" x14ac:dyDescent="0.25">
      <c r="H3859" s="70"/>
    </row>
    <row r="3860" spans="8:8" x14ac:dyDescent="0.25">
      <c r="H3860" s="70"/>
    </row>
    <row r="3861" spans="8:8" x14ac:dyDescent="0.25">
      <c r="H3861" s="70"/>
    </row>
    <row r="3862" spans="8:8" x14ac:dyDescent="0.25">
      <c r="H3862" s="70"/>
    </row>
    <row r="3863" spans="8:8" x14ac:dyDescent="0.25">
      <c r="H3863" s="70"/>
    </row>
    <row r="3864" spans="8:8" x14ac:dyDescent="0.25">
      <c r="H3864" s="70"/>
    </row>
    <row r="3865" spans="8:8" x14ac:dyDescent="0.25">
      <c r="H3865" s="70"/>
    </row>
    <row r="3866" spans="8:8" x14ac:dyDescent="0.25">
      <c r="H3866" s="70"/>
    </row>
    <row r="3867" spans="8:8" x14ac:dyDescent="0.25">
      <c r="H3867" s="70"/>
    </row>
    <row r="3868" spans="8:8" x14ac:dyDescent="0.25">
      <c r="H3868" s="70"/>
    </row>
    <row r="3869" spans="8:8" x14ac:dyDescent="0.25">
      <c r="H3869" s="70"/>
    </row>
    <row r="3870" spans="8:8" x14ac:dyDescent="0.25">
      <c r="H3870" s="70"/>
    </row>
    <row r="3871" spans="8:8" x14ac:dyDescent="0.25">
      <c r="H3871" s="70"/>
    </row>
    <row r="3872" spans="8:8" x14ac:dyDescent="0.25">
      <c r="H3872" s="70"/>
    </row>
    <row r="3873" spans="8:8" x14ac:dyDescent="0.25">
      <c r="H3873" s="70"/>
    </row>
    <row r="3874" spans="8:8" x14ac:dyDescent="0.25">
      <c r="H3874" s="70"/>
    </row>
    <row r="3875" spans="8:8" x14ac:dyDescent="0.25">
      <c r="H3875" s="70"/>
    </row>
    <row r="3876" spans="8:8" x14ac:dyDescent="0.25">
      <c r="H3876" s="70"/>
    </row>
    <row r="3877" spans="8:8" x14ac:dyDescent="0.25">
      <c r="H3877" s="70"/>
    </row>
    <row r="3878" spans="8:8" x14ac:dyDescent="0.25">
      <c r="H3878" s="70"/>
    </row>
    <row r="3879" spans="8:8" x14ac:dyDescent="0.25">
      <c r="H3879" s="70"/>
    </row>
    <row r="3880" spans="8:8" x14ac:dyDescent="0.25">
      <c r="H3880" s="70"/>
    </row>
    <row r="3881" spans="8:8" x14ac:dyDescent="0.25">
      <c r="H3881" s="70"/>
    </row>
    <row r="3882" spans="8:8" x14ac:dyDescent="0.25">
      <c r="H3882" s="70"/>
    </row>
    <row r="3883" spans="8:8" x14ac:dyDescent="0.25">
      <c r="H3883" s="70"/>
    </row>
    <row r="3884" spans="8:8" x14ac:dyDescent="0.25">
      <c r="H3884" s="70"/>
    </row>
    <row r="3885" spans="8:8" x14ac:dyDescent="0.25">
      <c r="H3885" s="70"/>
    </row>
    <row r="3886" spans="8:8" x14ac:dyDescent="0.25">
      <c r="H3886" s="70"/>
    </row>
    <row r="3887" spans="8:8" x14ac:dyDescent="0.25">
      <c r="H3887" s="70"/>
    </row>
    <row r="3888" spans="8:8" x14ac:dyDescent="0.25">
      <c r="H3888" s="70"/>
    </row>
    <row r="3889" spans="8:8" x14ac:dyDescent="0.25">
      <c r="H3889" s="70"/>
    </row>
    <row r="3890" spans="8:8" x14ac:dyDescent="0.25">
      <c r="H3890" s="70"/>
    </row>
    <row r="3891" spans="8:8" x14ac:dyDescent="0.25">
      <c r="H3891" s="70"/>
    </row>
    <row r="3892" spans="8:8" x14ac:dyDescent="0.25">
      <c r="H3892" s="70"/>
    </row>
    <row r="3893" spans="8:8" x14ac:dyDescent="0.25">
      <c r="H3893" s="70"/>
    </row>
    <row r="3894" spans="8:8" x14ac:dyDescent="0.25">
      <c r="H3894" s="70"/>
    </row>
    <row r="3895" spans="8:8" x14ac:dyDescent="0.25">
      <c r="H3895" s="70"/>
    </row>
    <row r="3896" spans="8:8" x14ac:dyDescent="0.25">
      <c r="H3896" s="70"/>
    </row>
    <row r="3897" spans="8:8" x14ac:dyDescent="0.25">
      <c r="H3897" s="70"/>
    </row>
    <row r="3898" spans="8:8" x14ac:dyDescent="0.25">
      <c r="H3898" s="70"/>
    </row>
    <row r="3899" spans="8:8" x14ac:dyDescent="0.25">
      <c r="H3899" s="70"/>
    </row>
    <row r="3900" spans="8:8" x14ac:dyDescent="0.25">
      <c r="H3900" s="70"/>
    </row>
    <row r="3901" spans="8:8" x14ac:dyDescent="0.25">
      <c r="H3901" s="70"/>
    </row>
    <row r="3902" spans="8:8" x14ac:dyDescent="0.25">
      <c r="H3902" s="70"/>
    </row>
    <row r="3903" spans="8:8" x14ac:dyDescent="0.25">
      <c r="H3903" s="70"/>
    </row>
    <row r="3904" spans="8:8" x14ac:dyDescent="0.25">
      <c r="H3904" s="70"/>
    </row>
    <row r="3905" spans="8:8" x14ac:dyDescent="0.25">
      <c r="H3905" s="70"/>
    </row>
    <row r="3906" spans="8:8" x14ac:dyDescent="0.25">
      <c r="H3906" s="70"/>
    </row>
    <row r="3907" spans="8:8" x14ac:dyDescent="0.25">
      <c r="H3907" s="70"/>
    </row>
    <row r="3908" spans="8:8" x14ac:dyDescent="0.25">
      <c r="H3908" s="70"/>
    </row>
    <row r="3909" spans="8:8" x14ac:dyDescent="0.25">
      <c r="H3909" s="70"/>
    </row>
    <row r="3910" spans="8:8" x14ac:dyDescent="0.25">
      <c r="H3910" s="70"/>
    </row>
    <row r="3911" spans="8:8" x14ac:dyDescent="0.25">
      <c r="H3911" s="70"/>
    </row>
    <row r="3912" spans="8:8" x14ac:dyDescent="0.25">
      <c r="H3912" s="70"/>
    </row>
    <row r="3913" spans="8:8" x14ac:dyDescent="0.25">
      <c r="H3913" s="70"/>
    </row>
    <row r="3914" spans="8:8" x14ac:dyDescent="0.25">
      <c r="H3914" s="70"/>
    </row>
    <row r="3915" spans="8:8" x14ac:dyDescent="0.25">
      <c r="H3915" s="70"/>
    </row>
    <row r="3916" spans="8:8" x14ac:dyDescent="0.25">
      <c r="H3916" s="70"/>
    </row>
    <row r="3917" spans="8:8" x14ac:dyDescent="0.25">
      <c r="H3917" s="70"/>
    </row>
    <row r="3918" spans="8:8" x14ac:dyDescent="0.25">
      <c r="H3918" s="70"/>
    </row>
    <row r="3919" spans="8:8" x14ac:dyDescent="0.25">
      <c r="H3919" s="70"/>
    </row>
    <row r="3920" spans="8:8" x14ac:dyDescent="0.25">
      <c r="H3920" s="70"/>
    </row>
    <row r="3921" spans="8:8" x14ac:dyDescent="0.25">
      <c r="H3921" s="70"/>
    </row>
    <row r="3922" spans="8:8" x14ac:dyDescent="0.25">
      <c r="H3922" s="70"/>
    </row>
    <row r="3923" spans="8:8" x14ac:dyDescent="0.25">
      <c r="H3923" s="70"/>
    </row>
    <row r="3924" spans="8:8" x14ac:dyDescent="0.25">
      <c r="H3924" s="70"/>
    </row>
    <row r="3925" spans="8:8" x14ac:dyDescent="0.25">
      <c r="H3925" s="70"/>
    </row>
    <row r="3926" spans="8:8" x14ac:dyDescent="0.25">
      <c r="H3926" s="70"/>
    </row>
    <row r="3927" spans="8:8" x14ac:dyDescent="0.25">
      <c r="H3927" s="70"/>
    </row>
    <row r="3928" spans="8:8" x14ac:dyDescent="0.25">
      <c r="H3928" s="70"/>
    </row>
    <row r="3929" spans="8:8" x14ac:dyDescent="0.25">
      <c r="H3929" s="70"/>
    </row>
    <row r="3930" spans="8:8" x14ac:dyDescent="0.25">
      <c r="H3930" s="70"/>
    </row>
    <row r="3931" spans="8:8" x14ac:dyDescent="0.25">
      <c r="H3931" s="70"/>
    </row>
    <row r="3932" spans="8:8" x14ac:dyDescent="0.25">
      <c r="H3932" s="70"/>
    </row>
    <row r="3933" spans="8:8" x14ac:dyDescent="0.25">
      <c r="H3933" s="70"/>
    </row>
    <row r="3934" spans="8:8" x14ac:dyDescent="0.25">
      <c r="H3934" s="70"/>
    </row>
    <row r="3935" spans="8:8" x14ac:dyDescent="0.25">
      <c r="H3935" s="70"/>
    </row>
    <row r="3936" spans="8:8" x14ac:dyDescent="0.25">
      <c r="H3936" s="70"/>
    </row>
    <row r="3937" spans="8:8" x14ac:dyDescent="0.25">
      <c r="H3937" s="70"/>
    </row>
    <row r="3938" spans="8:8" x14ac:dyDescent="0.25">
      <c r="H3938" s="70"/>
    </row>
    <row r="3939" spans="8:8" x14ac:dyDescent="0.25">
      <c r="H3939" s="70"/>
    </row>
    <row r="3940" spans="8:8" x14ac:dyDescent="0.25">
      <c r="H3940" s="70"/>
    </row>
    <row r="3941" spans="8:8" x14ac:dyDescent="0.25">
      <c r="H3941" s="70"/>
    </row>
    <row r="3942" spans="8:8" x14ac:dyDescent="0.25">
      <c r="H3942" s="70"/>
    </row>
    <row r="3943" spans="8:8" x14ac:dyDescent="0.25">
      <c r="H3943" s="70"/>
    </row>
    <row r="3944" spans="8:8" x14ac:dyDescent="0.25">
      <c r="H3944" s="70"/>
    </row>
    <row r="3945" spans="8:8" x14ac:dyDescent="0.25">
      <c r="H3945" s="70"/>
    </row>
    <row r="3946" spans="8:8" x14ac:dyDescent="0.25">
      <c r="H3946" s="70"/>
    </row>
    <row r="3947" spans="8:8" x14ac:dyDescent="0.25">
      <c r="H3947" s="70"/>
    </row>
    <row r="3948" spans="8:8" x14ac:dyDescent="0.25">
      <c r="H3948" s="70"/>
    </row>
    <row r="3949" spans="8:8" x14ac:dyDescent="0.25">
      <c r="H3949" s="70"/>
    </row>
    <row r="3950" spans="8:8" x14ac:dyDescent="0.25">
      <c r="H3950" s="70"/>
    </row>
    <row r="3951" spans="8:8" x14ac:dyDescent="0.25">
      <c r="H3951" s="70"/>
    </row>
    <row r="3952" spans="8:8" x14ac:dyDescent="0.25">
      <c r="H3952" s="70"/>
    </row>
    <row r="3953" spans="8:8" x14ac:dyDescent="0.25">
      <c r="H3953" s="70"/>
    </row>
    <row r="3954" spans="8:8" x14ac:dyDescent="0.25">
      <c r="H3954" s="70"/>
    </row>
    <row r="3955" spans="8:8" x14ac:dyDescent="0.25">
      <c r="H3955" s="70"/>
    </row>
    <row r="3956" spans="8:8" x14ac:dyDescent="0.25">
      <c r="H3956" s="70"/>
    </row>
    <row r="3957" spans="8:8" x14ac:dyDescent="0.25">
      <c r="H3957" s="70"/>
    </row>
    <row r="3958" spans="8:8" x14ac:dyDescent="0.25">
      <c r="H3958" s="70"/>
    </row>
    <row r="3959" spans="8:8" x14ac:dyDescent="0.25">
      <c r="H3959" s="70"/>
    </row>
    <row r="3960" spans="8:8" x14ac:dyDescent="0.25">
      <c r="H3960" s="70"/>
    </row>
    <row r="3961" spans="8:8" x14ac:dyDescent="0.25">
      <c r="H3961" s="70"/>
    </row>
    <row r="3962" spans="8:8" x14ac:dyDescent="0.25">
      <c r="H3962" s="70"/>
    </row>
    <row r="3963" spans="8:8" x14ac:dyDescent="0.25">
      <c r="H3963" s="70"/>
    </row>
    <row r="3964" spans="8:8" x14ac:dyDescent="0.25">
      <c r="H3964" s="70"/>
    </row>
    <row r="3965" spans="8:8" x14ac:dyDescent="0.25">
      <c r="H3965" s="70"/>
    </row>
    <row r="3966" spans="8:8" x14ac:dyDescent="0.25">
      <c r="H3966" s="70"/>
    </row>
    <row r="3967" spans="8:8" x14ac:dyDescent="0.25">
      <c r="H3967" s="70"/>
    </row>
    <row r="3968" spans="8:8" x14ac:dyDescent="0.25">
      <c r="H3968" s="70"/>
    </row>
    <row r="3969" spans="8:8" x14ac:dyDescent="0.25">
      <c r="H3969" s="70"/>
    </row>
    <row r="3970" spans="8:8" x14ac:dyDescent="0.25">
      <c r="H3970" s="70"/>
    </row>
    <row r="3971" spans="8:8" x14ac:dyDescent="0.25">
      <c r="H3971" s="70"/>
    </row>
    <row r="3972" spans="8:8" x14ac:dyDescent="0.25">
      <c r="H3972" s="70"/>
    </row>
    <row r="3973" spans="8:8" x14ac:dyDescent="0.25">
      <c r="H3973" s="70"/>
    </row>
    <row r="3974" spans="8:8" x14ac:dyDescent="0.25">
      <c r="H3974" s="70"/>
    </row>
    <row r="3975" spans="8:8" x14ac:dyDescent="0.25">
      <c r="H3975" s="70"/>
    </row>
    <row r="3976" spans="8:8" x14ac:dyDescent="0.25">
      <c r="H3976" s="70"/>
    </row>
    <row r="3977" spans="8:8" x14ac:dyDescent="0.25">
      <c r="H3977" s="70"/>
    </row>
    <row r="3978" spans="8:8" x14ac:dyDescent="0.25">
      <c r="H3978" s="70"/>
    </row>
    <row r="3979" spans="8:8" x14ac:dyDescent="0.25">
      <c r="H3979" s="70"/>
    </row>
    <row r="3980" spans="8:8" x14ac:dyDescent="0.25">
      <c r="H3980" s="70"/>
    </row>
    <row r="3981" spans="8:8" x14ac:dyDescent="0.25">
      <c r="H3981" s="70"/>
    </row>
    <row r="3982" spans="8:8" x14ac:dyDescent="0.25">
      <c r="H3982" s="70"/>
    </row>
    <row r="3983" spans="8:8" x14ac:dyDescent="0.25">
      <c r="H3983" s="70"/>
    </row>
    <row r="3984" spans="8:8" x14ac:dyDescent="0.25">
      <c r="H3984" s="70"/>
    </row>
    <row r="3985" spans="8:8" x14ac:dyDescent="0.25">
      <c r="H3985" s="70"/>
    </row>
    <row r="3986" spans="8:8" x14ac:dyDescent="0.25">
      <c r="H3986" s="70"/>
    </row>
    <row r="3987" spans="8:8" x14ac:dyDescent="0.25">
      <c r="H3987" s="70"/>
    </row>
    <row r="3988" spans="8:8" x14ac:dyDescent="0.25">
      <c r="H3988" s="70"/>
    </row>
    <row r="3989" spans="8:8" x14ac:dyDescent="0.25">
      <c r="H3989" s="70"/>
    </row>
    <row r="3990" spans="8:8" x14ac:dyDescent="0.25">
      <c r="H3990" s="70"/>
    </row>
    <row r="3991" spans="8:8" x14ac:dyDescent="0.25">
      <c r="H3991" s="70"/>
    </row>
    <row r="3992" spans="8:8" x14ac:dyDescent="0.25">
      <c r="H3992" s="70"/>
    </row>
    <row r="3993" spans="8:8" x14ac:dyDescent="0.25">
      <c r="H3993" s="70"/>
    </row>
    <row r="3994" spans="8:8" x14ac:dyDescent="0.25">
      <c r="H3994" s="70"/>
    </row>
    <row r="3995" spans="8:8" x14ac:dyDescent="0.25">
      <c r="H3995" s="70"/>
    </row>
    <row r="3996" spans="8:8" x14ac:dyDescent="0.25">
      <c r="H3996" s="70"/>
    </row>
    <row r="3997" spans="8:8" x14ac:dyDescent="0.25">
      <c r="H3997" s="70"/>
    </row>
    <row r="3998" spans="8:8" x14ac:dyDescent="0.25">
      <c r="H3998" s="70"/>
    </row>
    <row r="3999" spans="8:8" x14ac:dyDescent="0.25">
      <c r="H3999" s="70"/>
    </row>
    <row r="4000" spans="8:8" x14ac:dyDescent="0.25">
      <c r="H4000" s="70"/>
    </row>
    <row r="4001" spans="8:8" x14ac:dyDescent="0.25">
      <c r="H4001" s="70"/>
    </row>
    <row r="4002" spans="8:8" x14ac:dyDescent="0.25">
      <c r="H4002" s="70"/>
    </row>
    <row r="4003" spans="8:8" x14ac:dyDescent="0.25">
      <c r="H4003" s="70"/>
    </row>
    <row r="4004" spans="8:8" x14ac:dyDescent="0.25">
      <c r="H4004" s="70"/>
    </row>
    <row r="4005" spans="8:8" x14ac:dyDescent="0.25">
      <c r="H4005" s="70"/>
    </row>
    <row r="4006" spans="8:8" x14ac:dyDescent="0.25">
      <c r="H4006" s="70"/>
    </row>
    <row r="4007" spans="8:8" x14ac:dyDescent="0.25">
      <c r="H4007" s="70"/>
    </row>
    <row r="4008" spans="8:8" x14ac:dyDescent="0.25">
      <c r="H4008" s="70"/>
    </row>
    <row r="4009" spans="8:8" x14ac:dyDescent="0.25">
      <c r="H4009" s="70"/>
    </row>
    <row r="4010" spans="8:8" x14ac:dyDescent="0.25">
      <c r="H4010" s="70"/>
    </row>
    <row r="4011" spans="8:8" x14ac:dyDescent="0.25">
      <c r="H4011" s="70"/>
    </row>
    <row r="4012" spans="8:8" x14ac:dyDescent="0.25">
      <c r="H4012" s="70"/>
    </row>
    <row r="4013" spans="8:8" x14ac:dyDescent="0.25">
      <c r="H4013" s="70"/>
    </row>
    <row r="4014" spans="8:8" x14ac:dyDescent="0.25">
      <c r="H4014" s="70"/>
    </row>
    <row r="4015" spans="8:8" x14ac:dyDescent="0.25">
      <c r="H4015" s="70"/>
    </row>
    <row r="4016" spans="8:8" x14ac:dyDescent="0.25">
      <c r="H4016" s="70"/>
    </row>
    <row r="4017" spans="8:8" x14ac:dyDescent="0.25">
      <c r="H4017" s="70"/>
    </row>
    <row r="4018" spans="8:8" x14ac:dyDescent="0.25">
      <c r="H4018" s="70"/>
    </row>
    <row r="4019" spans="8:8" x14ac:dyDescent="0.25">
      <c r="H4019" s="70"/>
    </row>
    <row r="4020" spans="8:8" x14ac:dyDescent="0.25">
      <c r="H4020" s="70"/>
    </row>
    <row r="4021" spans="8:8" x14ac:dyDescent="0.25">
      <c r="H4021" s="70"/>
    </row>
    <row r="4022" spans="8:8" x14ac:dyDescent="0.25">
      <c r="H4022" s="70"/>
    </row>
    <row r="4023" spans="8:8" x14ac:dyDescent="0.25">
      <c r="H4023" s="70"/>
    </row>
    <row r="4024" spans="8:8" x14ac:dyDescent="0.25">
      <c r="H4024" s="70"/>
    </row>
    <row r="4025" spans="8:8" x14ac:dyDescent="0.25">
      <c r="H4025" s="70"/>
    </row>
    <row r="4026" spans="8:8" x14ac:dyDescent="0.25">
      <c r="H4026" s="70"/>
    </row>
    <row r="4027" spans="8:8" x14ac:dyDescent="0.25">
      <c r="H4027" s="70"/>
    </row>
    <row r="4028" spans="8:8" x14ac:dyDescent="0.25">
      <c r="H4028" s="70"/>
    </row>
    <row r="4029" spans="8:8" x14ac:dyDescent="0.25">
      <c r="H4029" s="70"/>
    </row>
    <row r="4030" spans="8:8" x14ac:dyDescent="0.25">
      <c r="H4030" s="70"/>
    </row>
    <row r="4031" spans="8:8" x14ac:dyDescent="0.25">
      <c r="H4031" s="70"/>
    </row>
    <row r="4032" spans="8:8" x14ac:dyDescent="0.25">
      <c r="H4032" s="70"/>
    </row>
    <row r="4033" spans="8:8" x14ac:dyDescent="0.25">
      <c r="H4033" s="70"/>
    </row>
    <row r="4034" spans="8:8" x14ac:dyDescent="0.25">
      <c r="H4034" s="70"/>
    </row>
    <row r="4035" spans="8:8" x14ac:dyDescent="0.25">
      <c r="H4035" s="70"/>
    </row>
    <row r="4036" spans="8:8" x14ac:dyDescent="0.25">
      <c r="H4036" s="70"/>
    </row>
    <row r="4037" spans="8:8" x14ac:dyDescent="0.25">
      <c r="H4037" s="70"/>
    </row>
    <row r="4038" spans="8:8" x14ac:dyDescent="0.25">
      <c r="H4038" s="70"/>
    </row>
    <row r="4039" spans="8:8" x14ac:dyDescent="0.25">
      <c r="H4039" s="70"/>
    </row>
    <row r="4040" spans="8:8" x14ac:dyDescent="0.25">
      <c r="H4040" s="70"/>
    </row>
    <row r="4041" spans="8:8" x14ac:dyDescent="0.25">
      <c r="H4041" s="70"/>
    </row>
    <row r="4042" spans="8:8" x14ac:dyDescent="0.25">
      <c r="H4042" s="70"/>
    </row>
    <row r="4043" spans="8:8" x14ac:dyDescent="0.25">
      <c r="H4043" s="70"/>
    </row>
    <row r="4044" spans="8:8" x14ac:dyDescent="0.25">
      <c r="H4044" s="70"/>
    </row>
    <row r="4045" spans="8:8" x14ac:dyDescent="0.25">
      <c r="H4045" s="70"/>
    </row>
    <row r="4046" spans="8:8" x14ac:dyDescent="0.25">
      <c r="H4046" s="70"/>
    </row>
    <row r="4047" spans="8:8" x14ac:dyDescent="0.25">
      <c r="H4047" s="70"/>
    </row>
    <row r="4048" spans="8:8" x14ac:dyDescent="0.25">
      <c r="H4048" s="70"/>
    </row>
    <row r="4049" spans="8:8" x14ac:dyDescent="0.25">
      <c r="H4049" s="70"/>
    </row>
    <row r="4050" spans="8:8" x14ac:dyDescent="0.25">
      <c r="H4050" s="70"/>
    </row>
    <row r="4051" spans="8:8" x14ac:dyDescent="0.25">
      <c r="H4051" s="70"/>
    </row>
    <row r="4052" spans="8:8" x14ac:dyDescent="0.25">
      <c r="H4052" s="70"/>
    </row>
    <row r="4053" spans="8:8" x14ac:dyDescent="0.25">
      <c r="H4053" s="70"/>
    </row>
    <row r="4054" spans="8:8" x14ac:dyDescent="0.25">
      <c r="H4054" s="70"/>
    </row>
    <row r="4055" spans="8:8" x14ac:dyDescent="0.25">
      <c r="H4055" s="70"/>
    </row>
    <row r="4056" spans="8:8" x14ac:dyDescent="0.25">
      <c r="H4056" s="70"/>
    </row>
    <row r="4057" spans="8:8" x14ac:dyDescent="0.25">
      <c r="H4057" s="70"/>
    </row>
    <row r="4058" spans="8:8" x14ac:dyDescent="0.25">
      <c r="H4058" s="70"/>
    </row>
    <row r="4059" spans="8:8" x14ac:dyDescent="0.25">
      <c r="H4059" s="70"/>
    </row>
    <row r="4060" spans="8:8" x14ac:dyDescent="0.25">
      <c r="H4060" s="70"/>
    </row>
    <row r="4061" spans="8:8" x14ac:dyDescent="0.25">
      <c r="H4061" s="70"/>
    </row>
    <row r="4062" spans="8:8" x14ac:dyDescent="0.25">
      <c r="H4062" s="70"/>
    </row>
    <row r="4063" spans="8:8" x14ac:dyDescent="0.25">
      <c r="H4063" s="70"/>
    </row>
    <row r="4064" spans="8:8" x14ac:dyDescent="0.25">
      <c r="H4064" s="70"/>
    </row>
    <row r="4065" spans="8:8" x14ac:dyDescent="0.25">
      <c r="H4065" s="70"/>
    </row>
    <row r="4066" spans="8:8" x14ac:dyDescent="0.25">
      <c r="H4066" s="70"/>
    </row>
    <row r="4067" spans="8:8" x14ac:dyDescent="0.25">
      <c r="H4067" s="70"/>
    </row>
    <row r="4068" spans="8:8" x14ac:dyDescent="0.25">
      <c r="H4068" s="70"/>
    </row>
    <row r="4069" spans="8:8" x14ac:dyDescent="0.25">
      <c r="H4069" s="70"/>
    </row>
    <row r="4070" spans="8:8" x14ac:dyDescent="0.25">
      <c r="H4070" s="70"/>
    </row>
    <row r="4071" spans="8:8" x14ac:dyDescent="0.25">
      <c r="H4071" s="70"/>
    </row>
    <row r="4072" spans="8:8" x14ac:dyDescent="0.25">
      <c r="H4072" s="70"/>
    </row>
    <row r="4073" spans="8:8" x14ac:dyDescent="0.25">
      <c r="H4073" s="70"/>
    </row>
    <row r="4074" spans="8:8" x14ac:dyDescent="0.25">
      <c r="H4074" s="70"/>
    </row>
    <row r="4075" spans="8:8" x14ac:dyDescent="0.25">
      <c r="H4075" s="70"/>
    </row>
    <row r="4076" spans="8:8" x14ac:dyDescent="0.25">
      <c r="H4076" s="70"/>
    </row>
    <row r="4077" spans="8:8" x14ac:dyDescent="0.25">
      <c r="H4077" s="70"/>
    </row>
    <row r="4078" spans="8:8" x14ac:dyDescent="0.25">
      <c r="H4078" s="70"/>
    </row>
    <row r="4079" spans="8:8" x14ac:dyDescent="0.25">
      <c r="H4079" s="70"/>
    </row>
    <row r="4080" spans="8:8" x14ac:dyDescent="0.25">
      <c r="H4080" s="70"/>
    </row>
    <row r="4081" spans="8:8" x14ac:dyDescent="0.25">
      <c r="H4081" s="70"/>
    </row>
    <row r="4082" spans="8:8" x14ac:dyDescent="0.25">
      <c r="H4082" s="70"/>
    </row>
    <row r="4083" spans="8:8" x14ac:dyDescent="0.25">
      <c r="H4083" s="70"/>
    </row>
    <row r="4084" spans="8:8" x14ac:dyDescent="0.25">
      <c r="H4084" s="70"/>
    </row>
    <row r="4085" spans="8:8" x14ac:dyDescent="0.25">
      <c r="H4085" s="70"/>
    </row>
    <row r="4087" spans="8:8" x14ac:dyDescent="0.25">
      <c r="H4087" s="70"/>
    </row>
    <row r="4088" spans="8:8" x14ac:dyDescent="0.25">
      <c r="H4088" s="70"/>
    </row>
    <row r="4089" spans="8:8" x14ac:dyDescent="0.25">
      <c r="H4089" s="70"/>
    </row>
    <row r="4090" spans="8:8" x14ac:dyDescent="0.25">
      <c r="H4090" s="70"/>
    </row>
    <row r="4091" spans="8:8" x14ac:dyDescent="0.25">
      <c r="H4091" s="70"/>
    </row>
    <row r="4092" spans="8:8" x14ac:dyDescent="0.25">
      <c r="H4092" s="70"/>
    </row>
    <row r="4093" spans="8:8" x14ac:dyDescent="0.25">
      <c r="H4093" s="70"/>
    </row>
    <row r="4094" spans="8:8" x14ac:dyDescent="0.25">
      <c r="H4094" s="70"/>
    </row>
    <row r="4095" spans="8:8" x14ac:dyDescent="0.25">
      <c r="H4095" s="70"/>
    </row>
    <row r="4096" spans="8:8" x14ac:dyDescent="0.25">
      <c r="H4096" s="70"/>
    </row>
    <row r="4097" spans="8:8" x14ac:dyDescent="0.25">
      <c r="H4097" s="70"/>
    </row>
    <row r="4098" spans="8:8" x14ac:dyDescent="0.25">
      <c r="H4098" s="70"/>
    </row>
    <row r="4099" spans="8:8" x14ac:dyDescent="0.25">
      <c r="H4099" s="70"/>
    </row>
    <row r="4100" spans="8:8" x14ac:dyDescent="0.25">
      <c r="H4100" s="70"/>
    </row>
    <row r="4101" spans="8:8" x14ac:dyDescent="0.25">
      <c r="H4101" s="70"/>
    </row>
    <row r="4102" spans="8:8" x14ac:dyDescent="0.25">
      <c r="H4102" s="70"/>
    </row>
    <row r="4103" spans="8:8" x14ac:dyDescent="0.25">
      <c r="H4103" s="70"/>
    </row>
    <row r="4104" spans="8:8" x14ac:dyDescent="0.25">
      <c r="H4104" s="70"/>
    </row>
    <row r="4106" spans="8:8" x14ac:dyDescent="0.25">
      <c r="H4106" s="70"/>
    </row>
    <row r="4107" spans="8:8" x14ac:dyDescent="0.25">
      <c r="H4107" s="70"/>
    </row>
    <row r="4108" spans="8:8" x14ac:dyDescent="0.25">
      <c r="H4108" s="70"/>
    </row>
    <row r="4111" spans="8:8" x14ac:dyDescent="0.25">
      <c r="H4111" s="70"/>
    </row>
    <row r="4112" spans="8:8" x14ac:dyDescent="0.25">
      <c r="H4112" s="70"/>
    </row>
    <row r="4113" spans="8:8" x14ac:dyDescent="0.25">
      <c r="H4113" s="70"/>
    </row>
    <row r="4114" spans="8:8" x14ac:dyDescent="0.25">
      <c r="H4114" s="70"/>
    </row>
    <row r="4116" spans="8:8" x14ac:dyDescent="0.25">
      <c r="H4116" s="70"/>
    </row>
    <row r="4118" spans="8:8" x14ac:dyDescent="0.25">
      <c r="H4118" s="70"/>
    </row>
    <row r="4120" spans="8:8" x14ac:dyDescent="0.25">
      <c r="H4120" s="70"/>
    </row>
    <row r="4122" spans="8:8" x14ac:dyDescent="0.25">
      <c r="H4122" s="70"/>
    </row>
    <row r="4123" spans="8:8" x14ac:dyDescent="0.25">
      <c r="H4123" s="70"/>
    </row>
    <row r="4124" spans="8:8" x14ac:dyDescent="0.25">
      <c r="H4124" s="70"/>
    </row>
    <row r="4125" spans="8:8" x14ac:dyDescent="0.25">
      <c r="H4125" s="70"/>
    </row>
    <row r="4126" spans="8:8" x14ac:dyDescent="0.25">
      <c r="H4126" s="70"/>
    </row>
    <row r="4127" spans="8:8" x14ac:dyDescent="0.25">
      <c r="H4127" s="70"/>
    </row>
    <row r="4128" spans="8:8" x14ac:dyDescent="0.25">
      <c r="H4128" s="70"/>
    </row>
    <row r="4130" spans="8:8" x14ac:dyDescent="0.25">
      <c r="H4130" s="70"/>
    </row>
    <row r="4131" spans="8:8" x14ac:dyDescent="0.25">
      <c r="H4131" s="70"/>
    </row>
    <row r="4183" spans="8:8" x14ac:dyDescent="0.25">
      <c r="H4183" s="70"/>
    </row>
    <row r="4184" spans="8:8" x14ac:dyDescent="0.25">
      <c r="H4184" s="70"/>
    </row>
    <row r="4185" spans="8:8" x14ac:dyDescent="0.25">
      <c r="H4185" s="70"/>
    </row>
    <row r="4186" spans="8:8" x14ac:dyDescent="0.25">
      <c r="H4186" s="70"/>
    </row>
    <row r="4187" spans="8:8" x14ac:dyDescent="0.25">
      <c r="H4187" s="70"/>
    </row>
    <row r="4188" spans="8:8" x14ac:dyDescent="0.25">
      <c r="H4188" s="70"/>
    </row>
    <row r="4189" spans="8:8" x14ac:dyDescent="0.25">
      <c r="H4189" s="70"/>
    </row>
    <row r="4190" spans="8:8" x14ac:dyDescent="0.25">
      <c r="H4190" s="70"/>
    </row>
    <row r="4191" spans="8:8" x14ac:dyDescent="0.25">
      <c r="H4191" s="70"/>
    </row>
    <row r="4192" spans="8:8" x14ac:dyDescent="0.25">
      <c r="H4192" s="70"/>
    </row>
    <row r="4193" spans="8:8" x14ac:dyDescent="0.25">
      <c r="H4193" s="70"/>
    </row>
    <row r="4194" spans="8:8" x14ac:dyDescent="0.25">
      <c r="H4194" s="70"/>
    </row>
    <row r="4196" spans="8:8" x14ac:dyDescent="0.25">
      <c r="H4196" s="70"/>
    </row>
    <row r="4197" spans="8:8" x14ac:dyDescent="0.25">
      <c r="H4197" s="70"/>
    </row>
    <row r="4198" spans="8:8" x14ac:dyDescent="0.25">
      <c r="H4198" s="70"/>
    </row>
    <row r="4202" spans="8:8" x14ac:dyDescent="0.25">
      <c r="H4202" s="70"/>
    </row>
    <row r="4203" spans="8:8" x14ac:dyDescent="0.25">
      <c r="H4203" s="70"/>
    </row>
    <row r="4205" spans="8:8" x14ac:dyDescent="0.25">
      <c r="H4205" s="70"/>
    </row>
    <row r="4206" spans="8:8" x14ac:dyDescent="0.25">
      <c r="H4206" s="70"/>
    </row>
    <row r="4207" spans="8:8" x14ac:dyDescent="0.25">
      <c r="H4207" s="70"/>
    </row>
    <row r="4208" spans="8:8" x14ac:dyDescent="0.25">
      <c r="H4208" s="70"/>
    </row>
    <row r="4209" spans="8:8" x14ac:dyDescent="0.25">
      <c r="H4209" s="70"/>
    </row>
    <row r="4210" spans="8:8" x14ac:dyDescent="0.25">
      <c r="H4210" s="70"/>
    </row>
    <row r="4211" spans="8:8" x14ac:dyDescent="0.25">
      <c r="H4211" s="70"/>
    </row>
    <row r="4212" spans="8:8" x14ac:dyDescent="0.25">
      <c r="H4212" s="70"/>
    </row>
    <row r="4213" spans="8:8" x14ac:dyDescent="0.25">
      <c r="H4213" s="70"/>
    </row>
    <row r="4214" spans="8:8" x14ac:dyDescent="0.25">
      <c r="H4214" s="70"/>
    </row>
    <row r="4215" spans="8:8" x14ac:dyDescent="0.25">
      <c r="H4215" s="70"/>
    </row>
    <row r="4216" spans="8:8" x14ac:dyDescent="0.25">
      <c r="H4216" s="70"/>
    </row>
    <row r="4217" spans="8:8" x14ac:dyDescent="0.25">
      <c r="H4217" s="70"/>
    </row>
    <row r="4218" spans="8:8" x14ac:dyDescent="0.25">
      <c r="H4218" s="70"/>
    </row>
    <row r="4219" spans="8:8" x14ac:dyDescent="0.25">
      <c r="H4219" s="70"/>
    </row>
    <row r="4220" spans="8:8" x14ac:dyDescent="0.25">
      <c r="H4220" s="70"/>
    </row>
    <row r="4221" spans="8:8" x14ac:dyDescent="0.25">
      <c r="H4221" s="70"/>
    </row>
    <row r="4222" spans="8:8" x14ac:dyDescent="0.25">
      <c r="H4222" s="70"/>
    </row>
    <row r="4223" spans="8:8" x14ac:dyDescent="0.25">
      <c r="H4223" s="70"/>
    </row>
    <row r="4224" spans="8:8" x14ac:dyDescent="0.25">
      <c r="H4224" s="70"/>
    </row>
    <row r="4225" spans="8:8" x14ac:dyDescent="0.25">
      <c r="H4225" s="70"/>
    </row>
    <row r="4226" spans="8:8" x14ac:dyDescent="0.25">
      <c r="H4226" s="70"/>
    </row>
    <row r="4227" spans="8:8" x14ac:dyDescent="0.25">
      <c r="H4227" s="70"/>
    </row>
    <row r="4228" spans="8:8" x14ac:dyDescent="0.25">
      <c r="H4228" s="70"/>
    </row>
    <row r="4229" spans="8:8" x14ac:dyDescent="0.25">
      <c r="H4229" s="70"/>
    </row>
    <row r="4231" spans="8:8" x14ac:dyDescent="0.25">
      <c r="H4231" s="70"/>
    </row>
    <row r="4232" spans="8:8" x14ac:dyDescent="0.25">
      <c r="H4232" s="70"/>
    </row>
    <row r="4233" spans="8:8" x14ac:dyDescent="0.25">
      <c r="H4233" s="70"/>
    </row>
    <row r="4234" spans="8:8" x14ac:dyDescent="0.25">
      <c r="H4234" s="70"/>
    </row>
    <row r="4235" spans="8:8" x14ac:dyDescent="0.25">
      <c r="H4235" s="70"/>
    </row>
    <row r="4236" spans="8:8" x14ac:dyDescent="0.25">
      <c r="H4236" s="70"/>
    </row>
    <row r="4237" spans="8:8" x14ac:dyDescent="0.25">
      <c r="H4237" s="70"/>
    </row>
    <row r="4238" spans="8:8" x14ac:dyDescent="0.25">
      <c r="H4238" s="70"/>
    </row>
    <row r="4239" spans="8:8" x14ac:dyDescent="0.25">
      <c r="H4239" s="70"/>
    </row>
    <row r="4240" spans="8:8" x14ac:dyDescent="0.25">
      <c r="H4240" s="70"/>
    </row>
    <row r="4241" spans="8:8" x14ac:dyDescent="0.25">
      <c r="H4241" s="70"/>
    </row>
    <row r="4242" spans="8:8" x14ac:dyDescent="0.25">
      <c r="H4242" s="70"/>
    </row>
    <row r="4243" spans="8:8" x14ac:dyDescent="0.25">
      <c r="H4243" s="70"/>
    </row>
    <row r="4244" spans="8:8" x14ac:dyDescent="0.25">
      <c r="H4244" s="70"/>
    </row>
    <row r="4245" spans="8:8" x14ac:dyDescent="0.25">
      <c r="H4245" s="70"/>
    </row>
    <row r="4246" spans="8:8" x14ac:dyDescent="0.25">
      <c r="H4246" s="70"/>
    </row>
    <row r="4247" spans="8:8" x14ac:dyDescent="0.25">
      <c r="H4247" s="70"/>
    </row>
    <row r="4248" spans="8:8" x14ac:dyDescent="0.25">
      <c r="H4248" s="70"/>
    </row>
    <row r="4249" spans="8:8" x14ac:dyDescent="0.25">
      <c r="H4249" s="70"/>
    </row>
    <row r="4250" spans="8:8" x14ac:dyDescent="0.25">
      <c r="H4250" s="70"/>
    </row>
    <row r="4251" spans="8:8" x14ac:dyDescent="0.25">
      <c r="H4251" s="70"/>
    </row>
    <row r="4252" spans="8:8" x14ac:dyDescent="0.25">
      <c r="H4252" s="70"/>
    </row>
    <row r="4253" spans="8:8" x14ac:dyDescent="0.25">
      <c r="H4253" s="70"/>
    </row>
    <row r="4254" spans="8:8" x14ac:dyDescent="0.25">
      <c r="H4254" s="70"/>
    </row>
    <row r="4255" spans="8:8" x14ac:dyDescent="0.25">
      <c r="H4255" s="70"/>
    </row>
    <row r="4256" spans="8:8" x14ac:dyDescent="0.25">
      <c r="H4256" s="70"/>
    </row>
    <row r="4257" spans="8:8" x14ac:dyDescent="0.25">
      <c r="H4257" s="70"/>
    </row>
    <row r="4258" spans="8:8" x14ac:dyDescent="0.25">
      <c r="H4258" s="70"/>
    </row>
    <row r="4259" spans="8:8" x14ac:dyDescent="0.25">
      <c r="H4259" s="70"/>
    </row>
    <row r="4260" spans="8:8" x14ac:dyDescent="0.25">
      <c r="H4260" s="70"/>
    </row>
    <row r="4261" spans="8:8" x14ac:dyDescent="0.25">
      <c r="H4261" s="70"/>
    </row>
    <row r="4262" spans="8:8" x14ac:dyDescent="0.25">
      <c r="H4262" s="70"/>
    </row>
    <row r="4263" spans="8:8" x14ac:dyDescent="0.25">
      <c r="H4263" s="70"/>
    </row>
    <row r="4264" spans="8:8" x14ac:dyDescent="0.25">
      <c r="H4264" s="70"/>
    </row>
    <row r="4265" spans="8:8" x14ac:dyDescent="0.25">
      <c r="H4265" s="70"/>
    </row>
    <row r="4266" spans="8:8" x14ac:dyDescent="0.25">
      <c r="H4266" s="70"/>
    </row>
    <row r="4267" spans="8:8" x14ac:dyDescent="0.25">
      <c r="H4267" s="70"/>
    </row>
    <row r="4268" spans="8:8" x14ac:dyDescent="0.25">
      <c r="H4268" s="70"/>
    </row>
    <row r="4269" spans="8:8" x14ac:dyDescent="0.25">
      <c r="H4269" s="70"/>
    </row>
    <row r="4270" spans="8:8" x14ac:dyDescent="0.25">
      <c r="H4270" s="70"/>
    </row>
    <row r="4271" spans="8:8" x14ac:dyDescent="0.25">
      <c r="H4271" s="70"/>
    </row>
    <row r="4272" spans="8:8" x14ac:dyDescent="0.25">
      <c r="H4272" s="70"/>
    </row>
    <row r="4273" spans="8:8" x14ac:dyDescent="0.25">
      <c r="H4273" s="70"/>
    </row>
    <row r="4274" spans="8:8" x14ac:dyDescent="0.25">
      <c r="H4274" s="70"/>
    </row>
    <row r="4275" spans="8:8" x14ac:dyDescent="0.25">
      <c r="H4275" s="70"/>
    </row>
    <row r="4276" spans="8:8" x14ac:dyDescent="0.25">
      <c r="H4276" s="70"/>
    </row>
    <row r="4277" spans="8:8" x14ac:dyDescent="0.25">
      <c r="H4277" s="70"/>
    </row>
    <row r="4280" spans="8:8" x14ac:dyDescent="0.25">
      <c r="H4280" s="70"/>
    </row>
    <row r="4281" spans="8:8" x14ac:dyDescent="0.25">
      <c r="H4281" s="70"/>
    </row>
    <row r="4282" spans="8:8" x14ac:dyDescent="0.25">
      <c r="H4282" s="70"/>
    </row>
    <row r="4283" spans="8:8" x14ac:dyDescent="0.25">
      <c r="H4283" s="70"/>
    </row>
    <row r="4284" spans="8:8" x14ac:dyDescent="0.25">
      <c r="H4284" s="70"/>
    </row>
    <row r="4285" spans="8:8" x14ac:dyDescent="0.25">
      <c r="H4285" s="70"/>
    </row>
    <row r="4286" spans="8:8" x14ac:dyDescent="0.25">
      <c r="H4286" s="70"/>
    </row>
    <row r="4287" spans="8:8" x14ac:dyDescent="0.25">
      <c r="H4287" s="70"/>
    </row>
    <row r="4288" spans="8:8" x14ac:dyDescent="0.25">
      <c r="H4288" s="70"/>
    </row>
    <row r="4289" spans="8:8" x14ac:dyDescent="0.25">
      <c r="H4289" s="70"/>
    </row>
    <row r="4290" spans="8:8" x14ac:dyDescent="0.25">
      <c r="H4290" s="70"/>
    </row>
    <row r="4292" spans="8:8" x14ac:dyDescent="0.25">
      <c r="H4292" s="70"/>
    </row>
    <row r="4293" spans="8:8" x14ac:dyDescent="0.25">
      <c r="H4293" s="70"/>
    </row>
    <row r="4294" spans="8:8" x14ac:dyDescent="0.25">
      <c r="H4294" s="70"/>
    </row>
    <row r="4295" spans="8:8" x14ac:dyDescent="0.25">
      <c r="H4295" s="70"/>
    </row>
    <row r="4296" spans="8:8" x14ac:dyDescent="0.25">
      <c r="H4296" s="70"/>
    </row>
    <row r="4297" spans="8:8" x14ac:dyDescent="0.25">
      <c r="H4297" s="70"/>
    </row>
    <row r="4298" spans="8:8" x14ac:dyDescent="0.25">
      <c r="H4298" s="70"/>
    </row>
    <row r="4299" spans="8:8" x14ac:dyDescent="0.25">
      <c r="H4299" s="70"/>
    </row>
    <row r="4300" spans="8:8" x14ac:dyDescent="0.25">
      <c r="H4300" s="70"/>
    </row>
    <row r="4301" spans="8:8" x14ac:dyDescent="0.25">
      <c r="H4301" s="70"/>
    </row>
    <row r="4302" spans="8:8" x14ac:dyDescent="0.25">
      <c r="H4302" s="70"/>
    </row>
    <row r="4303" spans="8:8" x14ac:dyDescent="0.25">
      <c r="H4303" s="70"/>
    </row>
    <row r="4304" spans="8:8" x14ac:dyDescent="0.25">
      <c r="H4304" s="70"/>
    </row>
    <row r="4305" spans="8:8" x14ac:dyDescent="0.25">
      <c r="H4305" s="70"/>
    </row>
    <row r="4306" spans="8:8" x14ac:dyDescent="0.25">
      <c r="H4306" s="70"/>
    </row>
    <row r="4307" spans="8:8" x14ac:dyDescent="0.25">
      <c r="H4307" s="70"/>
    </row>
    <row r="4308" spans="8:8" x14ac:dyDescent="0.25">
      <c r="H4308" s="70"/>
    </row>
    <row r="4309" spans="8:8" x14ac:dyDescent="0.25">
      <c r="H4309" s="70"/>
    </row>
    <row r="4310" spans="8:8" x14ac:dyDescent="0.25">
      <c r="H4310" s="70"/>
    </row>
    <row r="4311" spans="8:8" x14ac:dyDescent="0.25">
      <c r="H4311" s="70"/>
    </row>
    <row r="4312" spans="8:8" x14ac:dyDescent="0.25">
      <c r="H4312" s="70"/>
    </row>
    <row r="4313" spans="8:8" x14ac:dyDescent="0.25">
      <c r="H4313" s="70"/>
    </row>
    <row r="4314" spans="8:8" x14ac:dyDescent="0.25">
      <c r="H4314" s="70"/>
    </row>
    <row r="4315" spans="8:8" x14ac:dyDescent="0.25">
      <c r="H4315" s="70"/>
    </row>
    <row r="4316" spans="8:8" x14ac:dyDescent="0.25">
      <c r="H4316" s="70"/>
    </row>
    <row r="4317" spans="8:8" x14ac:dyDescent="0.25">
      <c r="H4317" s="70"/>
    </row>
    <row r="4318" spans="8:8" x14ac:dyDescent="0.25">
      <c r="H4318" s="70"/>
    </row>
    <row r="4319" spans="8:8" x14ac:dyDescent="0.25">
      <c r="H4319" s="70"/>
    </row>
    <row r="4320" spans="8:8" x14ac:dyDescent="0.25">
      <c r="H4320" s="70"/>
    </row>
    <row r="4321" spans="8:8" x14ac:dyDescent="0.25">
      <c r="H4321" s="70"/>
    </row>
    <row r="4322" spans="8:8" x14ac:dyDescent="0.25">
      <c r="H4322" s="70"/>
    </row>
    <row r="4323" spans="8:8" x14ac:dyDescent="0.25">
      <c r="H4323" s="70"/>
    </row>
    <row r="4324" spans="8:8" x14ac:dyDescent="0.25">
      <c r="H4324" s="70"/>
    </row>
    <row r="4325" spans="8:8" x14ac:dyDescent="0.25">
      <c r="H4325" s="70"/>
    </row>
    <row r="4326" spans="8:8" x14ac:dyDescent="0.25">
      <c r="H4326" s="70"/>
    </row>
    <row r="4327" spans="8:8" x14ac:dyDescent="0.25">
      <c r="H4327" s="70"/>
    </row>
    <row r="4328" spans="8:8" x14ac:dyDescent="0.25">
      <c r="H4328" s="70"/>
    </row>
    <row r="4329" spans="8:8" x14ac:dyDescent="0.25">
      <c r="H4329" s="70"/>
    </row>
    <row r="4330" spans="8:8" x14ac:dyDescent="0.25">
      <c r="H4330" s="70"/>
    </row>
    <row r="4331" spans="8:8" x14ac:dyDescent="0.25">
      <c r="H4331" s="70"/>
    </row>
    <row r="4332" spans="8:8" x14ac:dyDescent="0.25">
      <c r="H4332" s="70"/>
    </row>
    <row r="4333" spans="8:8" x14ac:dyDescent="0.25">
      <c r="H4333" s="70"/>
    </row>
    <row r="4334" spans="8:8" x14ac:dyDescent="0.25">
      <c r="H4334" s="70"/>
    </row>
    <row r="4335" spans="8:8" x14ac:dyDescent="0.25">
      <c r="H4335" s="70"/>
    </row>
    <row r="4336" spans="8:8" x14ac:dyDescent="0.25">
      <c r="H4336" s="70"/>
    </row>
    <row r="4337" spans="8:8" x14ac:dyDescent="0.25">
      <c r="H4337" s="70"/>
    </row>
    <row r="4338" spans="8:8" x14ac:dyDescent="0.25">
      <c r="H4338" s="70"/>
    </row>
    <row r="4339" spans="8:8" x14ac:dyDescent="0.25">
      <c r="H4339" s="70"/>
    </row>
    <row r="4340" spans="8:8" x14ac:dyDescent="0.25">
      <c r="H4340" s="70"/>
    </row>
    <row r="4341" spans="8:8" x14ac:dyDescent="0.25">
      <c r="H4341" s="70"/>
    </row>
    <row r="4342" spans="8:8" x14ac:dyDescent="0.25">
      <c r="H4342" s="70"/>
    </row>
    <row r="4343" spans="8:8" x14ac:dyDescent="0.25">
      <c r="H4343" s="70"/>
    </row>
    <row r="4344" spans="8:8" x14ac:dyDescent="0.25">
      <c r="H4344" s="70"/>
    </row>
    <row r="4345" spans="8:8" x14ac:dyDescent="0.25">
      <c r="H4345" s="70"/>
    </row>
    <row r="4346" spans="8:8" x14ac:dyDescent="0.25">
      <c r="H4346" s="70"/>
    </row>
    <row r="4347" spans="8:8" x14ac:dyDescent="0.25">
      <c r="H4347" s="70"/>
    </row>
    <row r="4348" spans="8:8" x14ac:dyDescent="0.25">
      <c r="H4348" s="70"/>
    </row>
    <row r="4349" spans="8:8" x14ac:dyDescent="0.25">
      <c r="H4349" s="70"/>
    </row>
    <row r="4350" spans="8:8" x14ac:dyDescent="0.25">
      <c r="H4350" s="70"/>
    </row>
    <row r="4351" spans="8:8" x14ac:dyDescent="0.25">
      <c r="H4351" s="70"/>
    </row>
    <row r="4352" spans="8:8" x14ac:dyDescent="0.25">
      <c r="H4352" s="70"/>
    </row>
    <row r="4353" spans="8:8" x14ac:dyDescent="0.25">
      <c r="H4353" s="70"/>
    </row>
    <row r="4354" spans="8:8" x14ac:dyDescent="0.25">
      <c r="H4354" s="70"/>
    </row>
    <row r="4355" spans="8:8" x14ac:dyDescent="0.25">
      <c r="H4355" s="70"/>
    </row>
    <row r="4356" spans="8:8" x14ac:dyDescent="0.25">
      <c r="H4356" s="70"/>
    </row>
    <row r="4357" spans="8:8" x14ac:dyDescent="0.25">
      <c r="H4357" s="70"/>
    </row>
    <row r="4358" spans="8:8" x14ac:dyDescent="0.25">
      <c r="H4358" s="70"/>
    </row>
    <row r="4359" spans="8:8" x14ac:dyDescent="0.25">
      <c r="H4359" s="70"/>
    </row>
    <row r="4360" spans="8:8" x14ac:dyDescent="0.25">
      <c r="H4360" s="70"/>
    </row>
    <row r="4361" spans="8:8" x14ac:dyDescent="0.25">
      <c r="H4361" s="70"/>
    </row>
    <row r="4362" spans="8:8" x14ac:dyDescent="0.25">
      <c r="H4362" s="70"/>
    </row>
    <row r="4363" spans="8:8" x14ac:dyDescent="0.25">
      <c r="H4363" s="70"/>
    </row>
    <row r="4364" spans="8:8" x14ac:dyDescent="0.25">
      <c r="H4364" s="70"/>
    </row>
    <row r="4365" spans="8:8" x14ac:dyDescent="0.25">
      <c r="H4365" s="70"/>
    </row>
    <row r="4366" spans="8:8" x14ac:dyDescent="0.25">
      <c r="H4366" s="70"/>
    </row>
    <row r="4367" spans="8:8" x14ac:dyDescent="0.25">
      <c r="H4367" s="70"/>
    </row>
    <row r="4368" spans="8:8" x14ac:dyDescent="0.25">
      <c r="H4368" s="70"/>
    </row>
    <row r="4369" spans="8:8" x14ac:dyDescent="0.25">
      <c r="H4369" s="70"/>
    </row>
    <row r="4370" spans="8:8" x14ac:dyDescent="0.25">
      <c r="H4370" s="70"/>
    </row>
    <row r="4371" spans="8:8" x14ac:dyDescent="0.25">
      <c r="H4371" s="70"/>
    </row>
    <row r="4372" spans="8:8" x14ac:dyDescent="0.25">
      <c r="H4372" s="70"/>
    </row>
    <row r="4373" spans="8:8" x14ac:dyDescent="0.25">
      <c r="H4373" s="70"/>
    </row>
    <row r="4374" spans="8:8" x14ac:dyDescent="0.25">
      <c r="H4374" s="70"/>
    </row>
    <row r="4375" spans="8:8" x14ac:dyDescent="0.25">
      <c r="H4375" s="70"/>
    </row>
    <row r="4376" spans="8:8" x14ac:dyDescent="0.25">
      <c r="H4376" s="70"/>
    </row>
    <row r="4377" spans="8:8" x14ac:dyDescent="0.25">
      <c r="H4377" s="70"/>
    </row>
    <row r="4378" spans="8:8" x14ac:dyDescent="0.25">
      <c r="H4378" s="70"/>
    </row>
    <row r="4379" spans="8:8" x14ac:dyDescent="0.25">
      <c r="H4379" s="70"/>
    </row>
    <row r="4380" spans="8:8" x14ac:dyDescent="0.25">
      <c r="H4380" s="70"/>
    </row>
    <row r="4381" spans="8:8" x14ac:dyDescent="0.25">
      <c r="H4381" s="70"/>
    </row>
    <row r="4382" spans="8:8" x14ac:dyDescent="0.25">
      <c r="H4382" s="70"/>
    </row>
    <row r="4383" spans="8:8" x14ac:dyDescent="0.25">
      <c r="H4383" s="70"/>
    </row>
    <row r="4384" spans="8:8" x14ac:dyDescent="0.25">
      <c r="H4384" s="70"/>
    </row>
    <row r="4385" spans="8:8" x14ac:dyDescent="0.25">
      <c r="H4385" s="70"/>
    </row>
    <row r="4386" spans="8:8" x14ac:dyDescent="0.25">
      <c r="H4386" s="70"/>
    </row>
    <row r="4387" spans="8:8" x14ac:dyDescent="0.25">
      <c r="H4387" s="70"/>
    </row>
    <row r="4388" spans="8:8" x14ac:dyDescent="0.25">
      <c r="H4388" s="70"/>
    </row>
    <row r="4389" spans="8:8" x14ac:dyDescent="0.25">
      <c r="H4389" s="70"/>
    </row>
    <row r="4390" spans="8:8" x14ac:dyDescent="0.25">
      <c r="H4390" s="70"/>
    </row>
    <row r="4391" spans="8:8" x14ac:dyDescent="0.25">
      <c r="H4391" s="70"/>
    </row>
    <row r="4392" spans="8:8" x14ac:dyDescent="0.25">
      <c r="H4392" s="70"/>
    </row>
    <row r="4393" spans="8:8" x14ac:dyDescent="0.25">
      <c r="H4393" s="70"/>
    </row>
    <row r="4394" spans="8:8" x14ac:dyDescent="0.25">
      <c r="H4394" s="70"/>
    </row>
    <row r="4395" spans="8:8" x14ac:dyDescent="0.25">
      <c r="H4395" s="70"/>
    </row>
    <row r="4396" spans="8:8" x14ac:dyDescent="0.25">
      <c r="H4396" s="70"/>
    </row>
    <row r="4397" spans="8:8" x14ac:dyDescent="0.25">
      <c r="H4397" s="70"/>
    </row>
    <row r="4398" spans="8:8" x14ac:dyDescent="0.25">
      <c r="H4398" s="70"/>
    </row>
    <row r="4399" spans="8:8" x14ac:dyDescent="0.25">
      <c r="H4399" s="70"/>
    </row>
    <row r="4400" spans="8:8" x14ac:dyDescent="0.25">
      <c r="H4400" s="70"/>
    </row>
    <row r="4401" spans="8:8" x14ac:dyDescent="0.25">
      <c r="H4401" s="70"/>
    </row>
    <row r="4402" spans="8:8" x14ac:dyDescent="0.25">
      <c r="H4402" s="70"/>
    </row>
    <row r="4403" spans="8:8" x14ac:dyDescent="0.25">
      <c r="H4403" s="70"/>
    </row>
    <row r="4404" spans="8:8" x14ac:dyDescent="0.25">
      <c r="H4404" s="70"/>
    </row>
    <row r="4405" spans="8:8" x14ac:dyDescent="0.25">
      <c r="H4405" s="70"/>
    </row>
    <row r="4406" spans="8:8" x14ac:dyDescent="0.25">
      <c r="H4406" s="70"/>
    </row>
    <row r="4407" spans="8:8" x14ac:dyDescent="0.25">
      <c r="H4407" s="70"/>
    </row>
    <row r="4408" spans="8:8" x14ac:dyDescent="0.25">
      <c r="H4408" s="70"/>
    </row>
    <row r="4409" spans="8:8" x14ac:dyDescent="0.25">
      <c r="H4409" s="70"/>
    </row>
    <row r="4410" spans="8:8" x14ac:dyDescent="0.25">
      <c r="H4410" s="70"/>
    </row>
    <row r="4411" spans="8:8" x14ac:dyDescent="0.25">
      <c r="H4411" s="70"/>
    </row>
    <row r="4412" spans="8:8" x14ac:dyDescent="0.25">
      <c r="H4412" s="70"/>
    </row>
    <row r="4413" spans="8:8" x14ac:dyDescent="0.25">
      <c r="H4413" s="70"/>
    </row>
    <row r="4414" spans="8:8" x14ac:dyDescent="0.25">
      <c r="H4414" s="70"/>
    </row>
    <row r="4415" spans="8:8" x14ac:dyDescent="0.25">
      <c r="H4415" s="70"/>
    </row>
    <row r="4416" spans="8:8" x14ac:dyDescent="0.25">
      <c r="H4416" s="70"/>
    </row>
    <row r="4417" spans="8:8" x14ac:dyDescent="0.25">
      <c r="H4417" s="70"/>
    </row>
    <row r="4418" spans="8:8" x14ac:dyDescent="0.25">
      <c r="H4418" s="70"/>
    </row>
    <row r="4419" spans="8:8" x14ac:dyDescent="0.25">
      <c r="H4419" s="70"/>
    </row>
    <row r="4420" spans="8:8" x14ac:dyDescent="0.25">
      <c r="H4420" s="70"/>
    </row>
    <row r="4421" spans="8:8" x14ac:dyDescent="0.25">
      <c r="H4421" s="70"/>
    </row>
    <row r="4422" spans="8:8" x14ac:dyDescent="0.25">
      <c r="H4422" s="70"/>
    </row>
    <row r="4423" spans="8:8" x14ac:dyDescent="0.25">
      <c r="H4423" s="70"/>
    </row>
    <row r="4424" spans="8:8" x14ac:dyDescent="0.25">
      <c r="H4424" s="70"/>
    </row>
    <row r="4425" spans="8:8" x14ac:dyDescent="0.25">
      <c r="H4425" s="70"/>
    </row>
    <row r="4426" spans="8:8" x14ac:dyDescent="0.25">
      <c r="H4426" s="70"/>
    </row>
    <row r="4427" spans="8:8" x14ac:dyDescent="0.25">
      <c r="H4427" s="70"/>
    </row>
    <row r="4428" spans="8:8" x14ac:dyDescent="0.25">
      <c r="H4428" s="70"/>
    </row>
    <row r="4429" spans="8:8" x14ac:dyDescent="0.25">
      <c r="H4429" s="70"/>
    </row>
    <row r="4430" spans="8:8" x14ac:dyDescent="0.25">
      <c r="H4430" s="70"/>
    </row>
    <row r="4431" spans="8:8" x14ac:dyDescent="0.25">
      <c r="H4431" s="70"/>
    </row>
    <row r="4432" spans="8:8" x14ac:dyDescent="0.25">
      <c r="H4432" s="70"/>
    </row>
    <row r="4433" spans="8:8" x14ac:dyDescent="0.25">
      <c r="H4433" s="70"/>
    </row>
    <row r="4434" spans="8:8" x14ac:dyDescent="0.25">
      <c r="H4434" s="70"/>
    </row>
    <row r="4435" spans="8:8" x14ac:dyDescent="0.25">
      <c r="H4435" s="70"/>
    </row>
    <row r="4436" spans="8:8" x14ac:dyDescent="0.25">
      <c r="H4436" s="70"/>
    </row>
    <row r="4437" spans="8:8" x14ac:dyDescent="0.25">
      <c r="H4437" s="70"/>
    </row>
    <row r="4438" spans="8:8" x14ac:dyDescent="0.25">
      <c r="H4438" s="70"/>
    </row>
    <row r="4439" spans="8:8" x14ac:dyDescent="0.25">
      <c r="H4439" s="70"/>
    </row>
    <row r="4440" spans="8:8" x14ac:dyDescent="0.25">
      <c r="H4440" s="70"/>
    </row>
    <row r="4441" spans="8:8" x14ac:dyDescent="0.25">
      <c r="H4441" s="70"/>
    </row>
    <row r="4442" spans="8:8" x14ac:dyDescent="0.25">
      <c r="H4442" s="70"/>
    </row>
    <row r="4443" spans="8:8" x14ac:dyDescent="0.25">
      <c r="H4443" s="70"/>
    </row>
    <row r="4444" spans="8:8" x14ac:dyDescent="0.25">
      <c r="H4444" s="70"/>
    </row>
    <row r="4445" spans="8:8" x14ac:dyDescent="0.25">
      <c r="H4445" s="70"/>
    </row>
    <row r="4446" spans="8:8" x14ac:dyDescent="0.25">
      <c r="H4446" s="70"/>
    </row>
    <row r="4447" spans="8:8" x14ac:dyDescent="0.25">
      <c r="H4447" s="70"/>
    </row>
    <row r="4448" spans="8:8" x14ac:dyDescent="0.25">
      <c r="H4448" s="70"/>
    </row>
    <row r="4449" spans="8:8" x14ac:dyDescent="0.25">
      <c r="H4449" s="70"/>
    </row>
    <row r="4450" spans="8:8" x14ac:dyDescent="0.25">
      <c r="H4450" s="70"/>
    </row>
    <row r="4451" spans="8:8" x14ac:dyDescent="0.25">
      <c r="H4451" s="70"/>
    </row>
    <row r="4452" spans="8:8" x14ac:dyDescent="0.25">
      <c r="H4452" s="70"/>
    </row>
    <row r="4453" spans="8:8" x14ac:dyDescent="0.25">
      <c r="H4453" s="70"/>
    </row>
    <row r="4454" spans="8:8" x14ac:dyDescent="0.25">
      <c r="H4454" s="70"/>
    </row>
    <row r="4455" spans="8:8" x14ac:dyDescent="0.25">
      <c r="H4455" s="70"/>
    </row>
    <row r="4456" spans="8:8" x14ac:dyDescent="0.25">
      <c r="H4456" s="70"/>
    </row>
    <row r="4457" spans="8:8" x14ac:dyDescent="0.25">
      <c r="H4457" s="70"/>
    </row>
    <row r="4458" spans="8:8" x14ac:dyDescent="0.25">
      <c r="H4458" s="70"/>
    </row>
    <row r="4459" spans="8:8" x14ac:dyDescent="0.25">
      <c r="H4459" s="70"/>
    </row>
    <row r="4460" spans="8:8" x14ac:dyDescent="0.25">
      <c r="H4460" s="70"/>
    </row>
    <row r="4461" spans="8:8" x14ac:dyDescent="0.25">
      <c r="H4461" s="70"/>
    </row>
    <row r="4462" spans="8:8" x14ac:dyDescent="0.25">
      <c r="H4462" s="70"/>
    </row>
    <row r="4463" spans="8:8" x14ac:dyDescent="0.25">
      <c r="H4463" s="70"/>
    </row>
    <row r="4464" spans="8:8" x14ac:dyDescent="0.25">
      <c r="H4464" s="70"/>
    </row>
    <row r="4465" spans="8:8" x14ac:dyDescent="0.25">
      <c r="H4465" s="70"/>
    </row>
    <row r="4466" spans="8:8" x14ac:dyDescent="0.25">
      <c r="H4466" s="70"/>
    </row>
    <row r="4467" spans="8:8" x14ac:dyDescent="0.25">
      <c r="H4467" s="70"/>
    </row>
    <row r="4468" spans="8:8" x14ac:dyDescent="0.25">
      <c r="H4468" s="70"/>
    </row>
    <row r="4469" spans="8:8" x14ac:dyDescent="0.25">
      <c r="H4469" s="70"/>
    </row>
    <row r="4470" spans="8:8" x14ac:dyDescent="0.25">
      <c r="H4470" s="70"/>
    </row>
    <row r="4471" spans="8:8" x14ac:dyDescent="0.25">
      <c r="H4471" s="70"/>
    </row>
    <row r="4472" spans="8:8" x14ac:dyDescent="0.25">
      <c r="H4472" s="70"/>
    </row>
    <row r="4473" spans="8:8" x14ac:dyDescent="0.25">
      <c r="H4473" s="70"/>
    </row>
    <row r="4474" spans="8:8" x14ac:dyDescent="0.25">
      <c r="H4474" s="70"/>
    </row>
    <row r="4475" spans="8:8" x14ac:dyDescent="0.25">
      <c r="H4475" s="70"/>
    </row>
    <row r="4476" spans="8:8" x14ac:dyDescent="0.25">
      <c r="H4476" s="70"/>
    </row>
    <row r="4477" spans="8:8" x14ac:dyDescent="0.25">
      <c r="H4477" s="70"/>
    </row>
    <row r="4478" spans="8:8" x14ac:dyDescent="0.25">
      <c r="H4478" s="70"/>
    </row>
    <row r="4479" spans="8:8" x14ac:dyDescent="0.25">
      <c r="H4479" s="70"/>
    </row>
    <row r="4480" spans="8:8" x14ac:dyDescent="0.25">
      <c r="H4480" s="70"/>
    </row>
    <row r="4481" spans="8:8" x14ac:dyDescent="0.25">
      <c r="H4481" s="70"/>
    </row>
    <row r="4482" spans="8:8" x14ac:dyDescent="0.25">
      <c r="H4482" s="70"/>
    </row>
    <row r="4483" spans="8:8" x14ac:dyDescent="0.25">
      <c r="H4483" s="70"/>
    </row>
    <row r="4484" spans="8:8" x14ac:dyDescent="0.25">
      <c r="H4484" s="70"/>
    </row>
    <row r="4485" spans="8:8" x14ac:dyDescent="0.25">
      <c r="H4485" s="70"/>
    </row>
    <row r="4486" spans="8:8" x14ac:dyDescent="0.25">
      <c r="H4486" s="70"/>
    </row>
    <row r="4487" spans="8:8" x14ac:dyDescent="0.25">
      <c r="H4487" s="70"/>
    </row>
    <row r="4488" spans="8:8" x14ac:dyDescent="0.25">
      <c r="H4488" s="70"/>
    </row>
    <row r="4489" spans="8:8" x14ac:dyDescent="0.25">
      <c r="H4489" s="70"/>
    </row>
    <row r="4490" spans="8:8" x14ac:dyDescent="0.25">
      <c r="H4490" s="70"/>
    </row>
    <row r="4491" spans="8:8" x14ac:dyDescent="0.25">
      <c r="H4491" s="70"/>
    </row>
    <row r="4492" spans="8:8" x14ac:dyDescent="0.25">
      <c r="H4492" s="70"/>
    </row>
    <row r="4493" spans="8:8" x14ac:dyDescent="0.25">
      <c r="H4493" s="70"/>
    </row>
    <row r="4494" spans="8:8" x14ac:dyDescent="0.25">
      <c r="H4494" s="70"/>
    </row>
    <row r="4495" spans="8:8" x14ac:dyDescent="0.25">
      <c r="H4495" s="70"/>
    </row>
    <row r="4496" spans="8:8" x14ac:dyDescent="0.25">
      <c r="H4496" s="70"/>
    </row>
    <row r="4497" spans="8:8" x14ac:dyDescent="0.25">
      <c r="H4497" s="70"/>
    </row>
    <row r="4498" spans="8:8" x14ac:dyDescent="0.25">
      <c r="H4498" s="70"/>
    </row>
    <row r="4499" spans="8:8" x14ac:dyDescent="0.25">
      <c r="H4499" s="70"/>
    </row>
    <row r="4500" spans="8:8" x14ac:dyDescent="0.25">
      <c r="H4500" s="70"/>
    </row>
    <row r="4501" spans="8:8" x14ac:dyDescent="0.25">
      <c r="H4501" s="70"/>
    </row>
    <row r="4502" spans="8:8" x14ac:dyDescent="0.25">
      <c r="H4502" s="70"/>
    </row>
    <row r="4503" spans="8:8" x14ac:dyDescent="0.25">
      <c r="H4503" s="70"/>
    </row>
    <row r="4504" spans="8:8" x14ac:dyDescent="0.25">
      <c r="H4504" s="70"/>
    </row>
    <row r="4505" spans="8:8" x14ac:dyDescent="0.25">
      <c r="H4505" s="70"/>
    </row>
    <row r="4506" spans="8:8" x14ac:dyDescent="0.25">
      <c r="H4506" s="70"/>
    </row>
    <row r="4507" spans="8:8" x14ac:dyDescent="0.25">
      <c r="H4507" s="70"/>
    </row>
    <row r="4508" spans="8:8" x14ac:dyDescent="0.25">
      <c r="H4508" s="70"/>
    </row>
    <row r="4509" spans="8:8" x14ac:dyDescent="0.25">
      <c r="H4509" s="70"/>
    </row>
    <row r="4510" spans="8:8" x14ac:dyDescent="0.25">
      <c r="H4510" s="70"/>
    </row>
    <row r="4511" spans="8:8" x14ac:dyDescent="0.25">
      <c r="H4511" s="70"/>
    </row>
    <row r="4512" spans="8:8" x14ac:dyDescent="0.25">
      <c r="H4512" s="70"/>
    </row>
    <row r="4513" spans="8:8" x14ac:dyDescent="0.25">
      <c r="H4513" s="70"/>
    </row>
    <row r="4514" spans="8:8" x14ac:dyDescent="0.25">
      <c r="H4514" s="70"/>
    </row>
    <row r="4515" spans="8:8" x14ac:dyDescent="0.25">
      <c r="H4515" s="70"/>
    </row>
    <row r="4516" spans="8:8" x14ac:dyDescent="0.25">
      <c r="H4516" s="70"/>
    </row>
    <row r="4517" spans="8:8" x14ac:dyDescent="0.25">
      <c r="H4517" s="70"/>
    </row>
    <row r="4518" spans="8:8" x14ac:dyDescent="0.25">
      <c r="H4518" s="70"/>
    </row>
    <row r="4519" spans="8:8" x14ac:dyDescent="0.25">
      <c r="H4519" s="70"/>
    </row>
    <row r="4520" spans="8:8" x14ac:dyDescent="0.25">
      <c r="H4520" s="70"/>
    </row>
    <row r="4521" spans="8:8" x14ac:dyDescent="0.25">
      <c r="H4521" s="70"/>
    </row>
    <row r="4522" spans="8:8" x14ac:dyDescent="0.25">
      <c r="H4522" s="70"/>
    </row>
    <row r="4523" spans="8:8" x14ac:dyDescent="0.25">
      <c r="H4523" s="70"/>
    </row>
    <row r="4524" spans="8:8" x14ac:dyDescent="0.25">
      <c r="H4524" s="70"/>
    </row>
    <row r="4525" spans="8:8" x14ac:dyDescent="0.25">
      <c r="H4525" s="70"/>
    </row>
    <row r="4526" spans="8:8" x14ac:dyDescent="0.25">
      <c r="H4526" s="70"/>
    </row>
    <row r="4527" spans="8:8" x14ac:dyDescent="0.25">
      <c r="H4527" s="70"/>
    </row>
    <row r="4528" spans="8:8" x14ac:dyDescent="0.25">
      <c r="H4528" s="70"/>
    </row>
    <row r="4529" spans="8:8" x14ac:dyDescent="0.25">
      <c r="H4529" s="70"/>
    </row>
    <row r="4530" spans="8:8" x14ac:dyDescent="0.25">
      <c r="H4530" s="70"/>
    </row>
    <row r="4531" spans="8:8" x14ac:dyDescent="0.25">
      <c r="H4531" s="70"/>
    </row>
    <row r="4532" spans="8:8" x14ac:dyDescent="0.25">
      <c r="H4532" s="70"/>
    </row>
    <row r="4533" spans="8:8" x14ac:dyDescent="0.25">
      <c r="H4533" s="70"/>
    </row>
    <row r="4534" spans="8:8" x14ac:dyDescent="0.25">
      <c r="H4534" s="70"/>
    </row>
    <row r="4535" spans="8:8" x14ac:dyDescent="0.25">
      <c r="H4535" s="70"/>
    </row>
    <row r="4536" spans="8:8" x14ac:dyDescent="0.25">
      <c r="H4536" s="70"/>
    </row>
    <row r="4537" spans="8:8" x14ac:dyDescent="0.25">
      <c r="H4537" s="70"/>
    </row>
    <row r="4538" spans="8:8" x14ac:dyDescent="0.25">
      <c r="H4538" s="70"/>
    </row>
    <row r="4539" spans="8:8" x14ac:dyDescent="0.25">
      <c r="H4539" s="70"/>
    </row>
    <row r="4540" spans="8:8" x14ac:dyDescent="0.25">
      <c r="H4540" s="70"/>
    </row>
    <row r="4541" spans="8:8" x14ac:dyDescent="0.25">
      <c r="H4541" s="70"/>
    </row>
    <row r="4542" spans="8:8" x14ac:dyDescent="0.25">
      <c r="H4542" s="70"/>
    </row>
    <row r="4543" spans="8:8" x14ac:dyDescent="0.25">
      <c r="H4543" s="70"/>
    </row>
    <row r="4544" spans="8:8" x14ac:dyDescent="0.25">
      <c r="H4544" s="70"/>
    </row>
    <row r="4545" spans="8:8" x14ac:dyDescent="0.25">
      <c r="H4545" s="70"/>
    </row>
    <row r="4546" spans="8:8" x14ac:dyDescent="0.25">
      <c r="H4546" s="70"/>
    </row>
    <row r="4547" spans="8:8" x14ac:dyDescent="0.25">
      <c r="H4547" s="70"/>
    </row>
    <row r="4548" spans="8:8" x14ac:dyDescent="0.25">
      <c r="H4548" s="70"/>
    </row>
    <row r="4549" spans="8:8" x14ac:dyDescent="0.25">
      <c r="H4549" s="70"/>
    </row>
    <row r="4550" spans="8:8" x14ac:dyDescent="0.25">
      <c r="H4550" s="70"/>
    </row>
    <row r="4551" spans="8:8" x14ac:dyDescent="0.25">
      <c r="H4551" s="70"/>
    </row>
    <row r="4552" spans="8:8" x14ac:dyDescent="0.25">
      <c r="H4552" s="70"/>
    </row>
    <row r="4553" spans="8:8" x14ac:dyDescent="0.25">
      <c r="H4553" s="70"/>
    </row>
    <row r="4554" spans="8:8" x14ac:dyDescent="0.25">
      <c r="H4554" s="70"/>
    </row>
    <row r="4555" spans="8:8" x14ac:dyDescent="0.25">
      <c r="H4555" s="70"/>
    </row>
    <row r="4556" spans="8:8" x14ac:dyDescent="0.25">
      <c r="H4556" s="70"/>
    </row>
    <row r="4557" spans="8:8" x14ac:dyDescent="0.25">
      <c r="H4557" s="70"/>
    </row>
    <row r="4558" spans="8:8" x14ac:dyDescent="0.25">
      <c r="H4558" s="70"/>
    </row>
    <row r="4559" spans="8:8" x14ac:dyDescent="0.25">
      <c r="H4559" s="70"/>
    </row>
    <row r="4560" spans="8:8" x14ac:dyDescent="0.25">
      <c r="H4560" s="70"/>
    </row>
    <row r="4561" spans="8:8" x14ac:dyDescent="0.25">
      <c r="H4561" s="70"/>
    </row>
    <row r="4562" spans="8:8" x14ac:dyDescent="0.25">
      <c r="H4562" s="70"/>
    </row>
    <row r="4563" spans="8:8" x14ac:dyDescent="0.25">
      <c r="H4563" s="70"/>
    </row>
    <row r="4564" spans="8:8" x14ac:dyDescent="0.25">
      <c r="H4564" s="70"/>
    </row>
    <row r="4565" spans="8:8" x14ac:dyDescent="0.25">
      <c r="H4565" s="70"/>
    </row>
    <row r="4566" spans="8:8" x14ac:dyDescent="0.25">
      <c r="H4566" s="70"/>
    </row>
    <row r="4567" spans="8:8" x14ac:dyDescent="0.25">
      <c r="H4567" s="70"/>
    </row>
    <row r="4568" spans="8:8" x14ac:dyDescent="0.25">
      <c r="H4568" s="70"/>
    </row>
    <row r="4569" spans="8:8" x14ac:dyDescent="0.25">
      <c r="H4569" s="70"/>
    </row>
    <row r="4570" spans="8:8" x14ac:dyDescent="0.25">
      <c r="H4570" s="70"/>
    </row>
    <row r="4571" spans="8:8" x14ac:dyDescent="0.25">
      <c r="H4571" s="70"/>
    </row>
    <row r="4572" spans="8:8" x14ac:dyDescent="0.25">
      <c r="H4572" s="70"/>
    </row>
    <row r="4573" spans="8:8" x14ac:dyDescent="0.25">
      <c r="H4573" s="70"/>
    </row>
    <row r="4574" spans="8:8" x14ac:dyDescent="0.25">
      <c r="H4574" s="70"/>
    </row>
    <row r="4575" spans="8:8" x14ac:dyDescent="0.25">
      <c r="H4575" s="70"/>
    </row>
    <row r="4576" spans="8:8" x14ac:dyDescent="0.25">
      <c r="H4576" s="70"/>
    </row>
    <row r="4577" spans="8:8" x14ac:dyDescent="0.25">
      <c r="H4577" s="70"/>
    </row>
    <row r="4578" spans="8:8" x14ac:dyDescent="0.25">
      <c r="H4578" s="70"/>
    </row>
    <row r="4579" spans="8:8" x14ac:dyDescent="0.25">
      <c r="H4579" s="70"/>
    </row>
    <row r="4580" spans="8:8" x14ac:dyDescent="0.25">
      <c r="H4580" s="70"/>
    </row>
    <row r="4581" spans="8:8" x14ac:dyDescent="0.25">
      <c r="H4581" s="70"/>
    </row>
    <row r="4582" spans="8:8" x14ac:dyDescent="0.25">
      <c r="H4582" s="70"/>
    </row>
    <row r="4583" spans="8:8" x14ac:dyDescent="0.25">
      <c r="H4583" s="70"/>
    </row>
    <row r="4584" spans="8:8" x14ac:dyDescent="0.25">
      <c r="H4584" s="70"/>
    </row>
    <row r="4585" spans="8:8" x14ac:dyDescent="0.25">
      <c r="H4585" s="70"/>
    </row>
    <row r="4586" spans="8:8" x14ac:dyDescent="0.25">
      <c r="H4586" s="70"/>
    </row>
    <row r="4587" spans="8:8" x14ac:dyDescent="0.25">
      <c r="H4587" s="70"/>
    </row>
    <row r="4588" spans="8:8" x14ac:dyDescent="0.25">
      <c r="H4588" s="70"/>
    </row>
    <row r="4589" spans="8:8" x14ac:dyDescent="0.25">
      <c r="H4589" s="70"/>
    </row>
    <row r="4590" spans="8:8" x14ac:dyDescent="0.25">
      <c r="H4590" s="70"/>
    </row>
    <row r="4591" spans="8:8" x14ac:dyDescent="0.25">
      <c r="H4591" s="70"/>
    </row>
    <row r="4592" spans="8:8" x14ac:dyDescent="0.25">
      <c r="H4592" s="70"/>
    </row>
    <row r="4593" spans="8:8" x14ac:dyDescent="0.25">
      <c r="H4593" s="70"/>
    </row>
    <row r="4594" spans="8:8" x14ac:dyDescent="0.25">
      <c r="H4594" s="70"/>
    </row>
    <row r="4595" spans="8:8" x14ac:dyDescent="0.25">
      <c r="H4595" s="70"/>
    </row>
    <row r="4596" spans="8:8" x14ac:dyDescent="0.25">
      <c r="H4596" s="70"/>
    </row>
    <row r="4597" spans="8:8" x14ac:dyDescent="0.25">
      <c r="H4597" s="70"/>
    </row>
    <row r="4598" spans="8:8" x14ac:dyDescent="0.25">
      <c r="H4598" s="70"/>
    </row>
    <row r="4599" spans="8:8" x14ac:dyDescent="0.25">
      <c r="H4599" s="70"/>
    </row>
    <row r="4600" spans="8:8" x14ac:dyDescent="0.25">
      <c r="H4600" s="70"/>
    </row>
    <row r="4601" spans="8:8" x14ac:dyDescent="0.25">
      <c r="H4601" s="70"/>
    </row>
    <row r="4602" spans="8:8" x14ac:dyDescent="0.25">
      <c r="H4602" s="70"/>
    </row>
    <row r="4603" spans="8:8" x14ac:dyDescent="0.25">
      <c r="H4603" s="70"/>
    </row>
    <row r="4604" spans="8:8" x14ac:dyDescent="0.25">
      <c r="H4604" s="70"/>
    </row>
    <row r="4605" spans="8:8" x14ac:dyDescent="0.25">
      <c r="H4605" s="70"/>
    </row>
    <row r="4606" spans="8:8" x14ac:dyDescent="0.25">
      <c r="H4606" s="70"/>
    </row>
    <row r="4607" spans="8:8" x14ac:dyDescent="0.25">
      <c r="H4607" s="70"/>
    </row>
    <row r="4608" spans="8:8" x14ac:dyDescent="0.25">
      <c r="H4608" s="70"/>
    </row>
    <row r="4609" spans="8:8" x14ac:dyDescent="0.25">
      <c r="H4609" s="70"/>
    </row>
    <row r="4610" spans="8:8" x14ac:dyDescent="0.25">
      <c r="H4610" s="70"/>
    </row>
    <row r="4611" spans="8:8" x14ac:dyDescent="0.25">
      <c r="H4611" s="70"/>
    </row>
    <row r="4612" spans="8:8" x14ac:dyDescent="0.25">
      <c r="H4612" s="70"/>
    </row>
    <row r="4613" spans="8:8" x14ac:dyDescent="0.25">
      <c r="H4613" s="70"/>
    </row>
    <row r="4614" spans="8:8" x14ac:dyDescent="0.25">
      <c r="H4614" s="70"/>
    </row>
    <row r="4615" spans="8:8" x14ac:dyDescent="0.25">
      <c r="H4615" s="70"/>
    </row>
    <row r="4616" spans="8:8" x14ac:dyDescent="0.25">
      <c r="H4616" s="70"/>
    </row>
    <row r="4617" spans="8:8" x14ac:dyDescent="0.25">
      <c r="H4617" s="70"/>
    </row>
    <row r="4618" spans="8:8" x14ac:dyDescent="0.25">
      <c r="H4618" s="70"/>
    </row>
    <row r="4619" spans="8:8" x14ac:dyDescent="0.25">
      <c r="H4619" s="70"/>
    </row>
    <row r="4620" spans="8:8" x14ac:dyDescent="0.25">
      <c r="H4620" s="70"/>
    </row>
    <row r="4621" spans="8:8" x14ac:dyDescent="0.25">
      <c r="H4621" s="70"/>
    </row>
    <row r="4622" spans="8:8" x14ac:dyDescent="0.25">
      <c r="H4622" s="70"/>
    </row>
    <row r="4623" spans="8:8" x14ac:dyDescent="0.25">
      <c r="H4623" s="70"/>
    </row>
    <row r="4624" spans="8:8" x14ac:dyDescent="0.25">
      <c r="H4624" s="70"/>
    </row>
    <row r="4625" spans="8:8" x14ac:dyDescent="0.25">
      <c r="H4625" s="70"/>
    </row>
    <row r="4626" spans="8:8" x14ac:dyDescent="0.25">
      <c r="H4626" s="70"/>
    </row>
    <row r="4627" spans="8:8" x14ac:dyDescent="0.25">
      <c r="H4627" s="70"/>
    </row>
    <row r="4628" spans="8:8" x14ac:dyDescent="0.25">
      <c r="H4628" s="70"/>
    </row>
    <row r="4629" spans="8:8" x14ac:dyDescent="0.25">
      <c r="H4629" s="70"/>
    </row>
    <row r="4630" spans="8:8" x14ac:dyDescent="0.25">
      <c r="H4630" s="70"/>
    </row>
    <row r="4631" spans="8:8" x14ac:dyDescent="0.25">
      <c r="H4631" s="70"/>
    </row>
    <row r="4632" spans="8:8" x14ac:dyDescent="0.25">
      <c r="H4632" s="70"/>
    </row>
    <row r="4633" spans="8:8" x14ac:dyDescent="0.25">
      <c r="H4633" s="70"/>
    </row>
    <row r="4634" spans="8:8" x14ac:dyDescent="0.25">
      <c r="H4634" s="70"/>
    </row>
    <row r="4635" spans="8:8" x14ac:dyDescent="0.25">
      <c r="H4635" s="70"/>
    </row>
    <row r="4636" spans="8:8" x14ac:dyDescent="0.25">
      <c r="H4636" s="70"/>
    </row>
    <row r="4637" spans="8:8" x14ac:dyDescent="0.25">
      <c r="H4637" s="70"/>
    </row>
    <row r="4638" spans="8:8" x14ac:dyDescent="0.25">
      <c r="H4638" s="70"/>
    </row>
    <row r="4639" spans="8:8" x14ac:dyDescent="0.25">
      <c r="H4639" s="70"/>
    </row>
    <row r="4640" spans="8:8" x14ac:dyDescent="0.25">
      <c r="H4640" s="70"/>
    </row>
    <row r="4641" spans="8:8" x14ac:dyDescent="0.25">
      <c r="H4641" s="70"/>
    </row>
    <row r="4642" spans="8:8" x14ac:dyDescent="0.25">
      <c r="H4642" s="70"/>
    </row>
    <row r="4643" spans="8:8" x14ac:dyDescent="0.25">
      <c r="H4643" s="70"/>
    </row>
    <row r="4644" spans="8:8" x14ac:dyDescent="0.25">
      <c r="H4644" s="70"/>
    </row>
    <row r="4645" spans="8:8" x14ac:dyDescent="0.25">
      <c r="H4645" s="70"/>
    </row>
    <row r="4646" spans="8:8" x14ac:dyDescent="0.25">
      <c r="H4646" s="70"/>
    </row>
    <row r="4647" spans="8:8" x14ac:dyDescent="0.25">
      <c r="H4647" s="70"/>
    </row>
    <row r="4648" spans="8:8" x14ac:dyDescent="0.25">
      <c r="H4648" s="70"/>
    </row>
    <row r="4649" spans="8:8" x14ac:dyDescent="0.25">
      <c r="H4649" s="70"/>
    </row>
    <row r="4650" spans="8:8" x14ac:dyDescent="0.25">
      <c r="H4650" s="70"/>
    </row>
    <row r="4651" spans="8:8" x14ac:dyDescent="0.25">
      <c r="H4651" s="70"/>
    </row>
    <row r="4652" spans="8:8" x14ac:dyDescent="0.25">
      <c r="H4652" s="70"/>
    </row>
    <row r="4653" spans="8:8" x14ac:dyDescent="0.25">
      <c r="H4653" s="70"/>
    </row>
    <row r="4654" spans="8:8" x14ac:dyDescent="0.25">
      <c r="H4654" s="70"/>
    </row>
    <row r="4655" spans="8:8" x14ac:dyDescent="0.25">
      <c r="H4655" s="70"/>
    </row>
    <row r="4656" spans="8:8" x14ac:dyDescent="0.25">
      <c r="H4656" s="70"/>
    </row>
    <row r="4657" spans="8:8" x14ac:dyDescent="0.25">
      <c r="H4657" s="70"/>
    </row>
    <row r="4658" spans="8:8" x14ac:dyDescent="0.25">
      <c r="H4658" s="70"/>
    </row>
    <row r="4659" spans="8:8" x14ac:dyDescent="0.25">
      <c r="H4659" s="70"/>
    </row>
    <row r="4660" spans="8:8" x14ac:dyDescent="0.25">
      <c r="H4660" s="70"/>
    </row>
    <row r="4661" spans="8:8" x14ac:dyDescent="0.25">
      <c r="H4661" s="70"/>
    </row>
    <row r="4662" spans="8:8" x14ac:dyDescent="0.25">
      <c r="H4662" s="70"/>
    </row>
    <row r="4663" spans="8:8" x14ac:dyDescent="0.25">
      <c r="H4663" s="70"/>
    </row>
    <row r="4664" spans="8:8" x14ac:dyDescent="0.25">
      <c r="H4664" s="70"/>
    </row>
    <row r="4665" spans="8:8" x14ac:dyDescent="0.25">
      <c r="H4665" s="70"/>
    </row>
    <row r="4666" spans="8:8" x14ac:dyDescent="0.25">
      <c r="H4666" s="70"/>
    </row>
    <row r="4667" spans="8:8" x14ac:dyDescent="0.25">
      <c r="H4667" s="70"/>
    </row>
    <row r="4668" spans="8:8" x14ac:dyDescent="0.25">
      <c r="H4668" s="70"/>
    </row>
    <row r="4669" spans="8:8" x14ac:dyDescent="0.25">
      <c r="H4669" s="70"/>
    </row>
    <row r="4670" spans="8:8" x14ac:dyDescent="0.25">
      <c r="H4670" s="70"/>
    </row>
    <row r="4671" spans="8:8" x14ac:dyDescent="0.25">
      <c r="H4671" s="70"/>
    </row>
    <row r="4672" spans="8:8" x14ac:dyDescent="0.25">
      <c r="H4672" s="70"/>
    </row>
    <row r="4673" spans="8:8" x14ac:dyDescent="0.25">
      <c r="H4673" s="70"/>
    </row>
    <row r="4674" spans="8:8" x14ac:dyDescent="0.25">
      <c r="H4674" s="70"/>
    </row>
    <row r="4675" spans="8:8" x14ac:dyDescent="0.25">
      <c r="H4675" s="70"/>
    </row>
    <row r="4676" spans="8:8" x14ac:dyDescent="0.25">
      <c r="H4676" s="70"/>
    </row>
    <row r="4677" spans="8:8" x14ac:dyDescent="0.25">
      <c r="H4677" s="70"/>
    </row>
    <row r="4678" spans="8:8" x14ac:dyDescent="0.25">
      <c r="H4678" s="70"/>
    </row>
    <row r="4679" spans="8:8" x14ac:dyDescent="0.25">
      <c r="H4679" s="70"/>
    </row>
    <row r="4680" spans="8:8" x14ac:dyDescent="0.25">
      <c r="H4680" s="70"/>
    </row>
    <row r="4681" spans="8:8" x14ac:dyDescent="0.25">
      <c r="H4681" s="70"/>
    </row>
    <row r="4682" spans="8:8" x14ac:dyDescent="0.25">
      <c r="H4682" s="70"/>
    </row>
    <row r="4683" spans="8:8" x14ac:dyDescent="0.25">
      <c r="H4683" s="70"/>
    </row>
    <row r="4684" spans="8:8" x14ac:dyDescent="0.25">
      <c r="H4684" s="70"/>
    </row>
    <row r="4685" spans="8:8" x14ac:dyDescent="0.25">
      <c r="H4685" s="70"/>
    </row>
    <row r="4686" spans="8:8" x14ac:dyDescent="0.25">
      <c r="H4686" s="70"/>
    </row>
    <row r="4687" spans="8:8" x14ac:dyDescent="0.25">
      <c r="H4687" s="70"/>
    </row>
    <row r="4688" spans="8:8" x14ac:dyDescent="0.25">
      <c r="H4688" s="70"/>
    </row>
    <row r="4689" spans="8:8" x14ac:dyDescent="0.25">
      <c r="H4689" s="70"/>
    </row>
    <row r="4690" spans="8:8" x14ac:dyDescent="0.25">
      <c r="H4690" s="70"/>
    </row>
    <row r="4691" spans="8:8" x14ac:dyDescent="0.25">
      <c r="H4691" s="70"/>
    </row>
    <row r="4692" spans="8:8" x14ac:dyDescent="0.25">
      <c r="H4692" s="70"/>
    </row>
    <row r="4693" spans="8:8" x14ac:dyDescent="0.25">
      <c r="H4693" s="70"/>
    </row>
    <row r="4694" spans="8:8" x14ac:dyDescent="0.25">
      <c r="H4694" s="70"/>
    </row>
    <row r="4695" spans="8:8" x14ac:dyDescent="0.25">
      <c r="H4695" s="70"/>
    </row>
    <row r="4696" spans="8:8" x14ac:dyDescent="0.25">
      <c r="H4696" s="70"/>
    </row>
    <row r="4697" spans="8:8" x14ac:dyDescent="0.25">
      <c r="H4697" s="70"/>
    </row>
    <row r="4698" spans="8:8" x14ac:dyDescent="0.25">
      <c r="H4698" s="70"/>
    </row>
    <row r="4699" spans="8:8" x14ac:dyDescent="0.25">
      <c r="H4699" s="70"/>
    </row>
    <row r="4700" spans="8:8" x14ac:dyDescent="0.25">
      <c r="H4700" s="70"/>
    </row>
    <row r="4701" spans="8:8" x14ac:dyDescent="0.25">
      <c r="H4701" s="70"/>
    </row>
    <row r="4702" spans="8:8" x14ac:dyDescent="0.25">
      <c r="H4702" s="70"/>
    </row>
    <row r="4703" spans="8:8" x14ac:dyDescent="0.25">
      <c r="H4703" s="70"/>
    </row>
    <row r="4704" spans="8:8" x14ac:dyDescent="0.25">
      <c r="H4704" s="70"/>
    </row>
    <row r="4705" spans="8:8" x14ac:dyDescent="0.25">
      <c r="H4705" s="70"/>
    </row>
    <row r="4706" spans="8:8" x14ac:dyDescent="0.25">
      <c r="H4706" s="70"/>
    </row>
    <row r="4707" spans="8:8" x14ac:dyDescent="0.25">
      <c r="H4707" s="70"/>
    </row>
    <row r="4708" spans="8:8" x14ac:dyDescent="0.25">
      <c r="H4708" s="70"/>
    </row>
    <row r="4709" spans="8:8" x14ac:dyDescent="0.25">
      <c r="H4709" s="70"/>
    </row>
    <row r="4710" spans="8:8" x14ac:dyDescent="0.25">
      <c r="H4710" s="70"/>
    </row>
    <row r="4711" spans="8:8" x14ac:dyDescent="0.25">
      <c r="H4711" s="70"/>
    </row>
    <row r="4712" spans="8:8" x14ac:dyDescent="0.25">
      <c r="H4712" s="70"/>
    </row>
    <row r="4713" spans="8:8" x14ac:dyDescent="0.25">
      <c r="H4713" s="70"/>
    </row>
    <row r="4714" spans="8:8" x14ac:dyDescent="0.25">
      <c r="H4714" s="70"/>
    </row>
    <row r="4715" spans="8:8" x14ac:dyDescent="0.25">
      <c r="H4715" s="70"/>
    </row>
    <row r="4716" spans="8:8" x14ac:dyDescent="0.25">
      <c r="H4716" s="70"/>
    </row>
    <row r="4717" spans="8:8" x14ac:dyDescent="0.25">
      <c r="H4717" s="70"/>
    </row>
    <row r="4718" spans="8:8" x14ac:dyDescent="0.25">
      <c r="H4718" s="70"/>
    </row>
    <row r="4719" spans="8:8" x14ac:dyDescent="0.25">
      <c r="H4719" s="70"/>
    </row>
    <row r="4720" spans="8:8" x14ac:dyDescent="0.25">
      <c r="H4720" s="70"/>
    </row>
    <row r="4721" spans="8:8" x14ac:dyDescent="0.25">
      <c r="H4721" s="70"/>
    </row>
    <row r="4722" spans="8:8" x14ac:dyDescent="0.25">
      <c r="H4722" s="70"/>
    </row>
    <row r="4723" spans="8:8" x14ac:dyDescent="0.25">
      <c r="H4723" s="70"/>
    </row>
    <row r="4724" spans="8:8" x14ac:dyDescent="0.25">
      <c r="H4724" s="70"/>
    </row>
    <row r="4725" spans="8:8" x14ac:dyDescent="0.25">
      <c r="H4725" s="70"/>
    </row>
    <row r="4726" spans="8:8" x14ac:dyDescent="0.25">
      <c r="H4726" s="70"/>
    </row>
    <row r="4727" spans="8:8" x14ac:dyDescent="0.25">
      <c r="H4727" s="70"/>
    </row>
    <row r="4728" spans="8:8" x14ac:dyDescent="0.25">
      <c r="H4728" s="70"/>
    </row>
    <row r="4729" spans="8:8" x14ac:dyDescent="0.25">
      <c r="H4729" s="70"/>
    </row>
    <row r="4730" spans="8:8" x14ac:dyDescent="0.25">
      <c r="H4730" s="70"/>
    </row>
    <row r="4731" spans="8:8" x14ac:dyDescent="0.25">
      <c r="H4731" s="70"/>
    </row>
    <row r="4732" spans="8:8" x14ac:dyDescent="0.25">
      <c r="H4732" s="70"/>
    </row>
    <row r="4733" spans="8:8" x14ac:dyDescent="0.25">
      <c r="H4733" s="70"/>
    </row>
    <row r="4734" spans="8:8" x14ac:dyDescent="0.25">
      <c r="H4734" s="70"/>
    </row>
    <row r="4735" spans="8:8" x14ac:dyDescent="0.25">
      <c r="H4735" s="70"/>
    </row>
    <row r="4736" spans="8:8" x14ac:dyDescent="0.25">
      <c r="H4736" s="70"/>
    </row>
    <row r="4737" spans="8:8" x14ac:dyDescent="0.25">
      <c r="H4737" s="70"/>
    </row>
    <row r="4738" spans="8:8" x14ac:dyDescent="0.25">
      <c r="H4738" s="70"/>
    </row>
    <row r="4739" spans="8:8" x14ac:dyDescent="0.25">
      <c r="H4739" s="70"/>
    </row>
    <row r="4740" spans="8:8" x14ac:dyDescent="0.25">
      <c r="H4740" s="70"/>
    </row>
    <row r="4741" spans="8:8" x14ac:dyDescent="0.25">
      <c r="H4741" s="70"/>
    </row>
    <row r="4742" spans="8:8" x14ac:dyDescent="0.25">
      <c r="H4742" s="70"/>
    </row>
    <row r="4743" spans="8:8" x14ac:dyDescent="0.25">
      <c r="H4743" s="70"/>
    </row>
    <row r="4744" spans="8:8" x14ac:dyDescent="0.25">
      <c r="H4744" s="70"/>
    </row>
    <row r="4745" spans="8:8" x14ac:dyDescent="0.25">
      <c r="H4745" s="70"/>
    </row>
    <row r="4746" spans="8:8" x14ac:dyDescent="0.25">
      <c r="H4746" s="70"/>
    </row>
    <row r="4747" spans="8:8" x14ac:dyDescent="0.25">
      <c r="H4747" s="70"/>
    </row>
    <row r="4748" spans="8:8" x14ac:dyDescent="0.25">
      <c r="H4748" s="70"/>
    </row>
    <row r="4749" spans="8:8" x14ac:dyDescent="0.25">
      <c r="H4749" s="70"/>
    </row>
    <row r="4750" spans="8:8" x14ac:dyDescent="0.25">
      <c r="H4750" s="70"/>
    </row>
    <row r="4751" spans="8:8" x14ac:dyDescent="0.25">
      <c r="H4751" s="70"/>
    </row>
    <row r="4752" spans="8:8" x14ac:dyDescent="0.25">
      <c r="H4752" s="70"/>
    </row>
    <row r="4753" spans="8:8" x14ac:dyDescent="0.25">
      <c r="H4753" s="70"/>
    </row>
    <row r="4754" spans="8:8" x14ac:dyDescent="0.25">
      <c r="H4754" s="70"/>
    </row>
    <row r="4755" spans="8:8" x14ac:dyDescent="0.25">
      <c r="H4755" s="70"/>
    </row>
    <row r="4756" spans="8:8" x14ac:dyDescent="0.25">
      <c r="H4756" s="70"/>
    </row>
    <row r="4757" spans="8:8" x14ac:dyDescent="0.25">
      <c r="H4757" s="70"/>
    </row>
    <row r="4758" spans="8:8" x14ac:dyDescent="0.25">
      <c r="H4758" s="70"/>
    </row>
    <row r="4759" spans="8:8" x14ac:dyDescent="0.25">
      <c r="H4759" s="70"/>
    </row>
    <row r="4760" spans="8:8" x14ac:dyDescent="0.25">
      <c r="H4760" s="70"/>
    </row>
    <row r="4761" spans="8:8" x14ac:dyDescent="0.25">
      <c r="H4761" s="70"/>
    </row>
    <row r="4762" spans="8:8" x14ac:dyDescent="0.25">
      <c r="H4762" s="70"/>
    </row>
    <row r="4763" spans="8:8" x14ac:dyDescent="0.25">
      <c r="H4763" s="70"/>
    </row>
    <row r="4764" spans="8:8" x14ac:dyDescent="0.25">
      <c r="H4764" s="70"/>
    </row>
    <row r="4765" spans="8:8" x14ac:dyDescent="0.25">
      <c r="H4765" s="70"/>
    </row>
    <row r="4766" spans="8:8" x14ac:dyDescent="0.25">
      <c r="H4766" s="70"/>
    </row>
    <row r="4767" spans="8:8" x14ac:dyDescent="0.25">
      <c r="H4767" s="70"/>
    </row>
    <row r="4768" spans="8:8" x14ac:dyDescent="0.25">
      <c r="H4768" s="70"/>
    </row>
    <row r="4769" spans="8:8" x14ac:dyDescent="0.25">
      <c r="H4769" s="70"/>
    </row>
    <row r="4770" spans="8:8" x14ac:dyDescent="0.25">
      <c r="H4770" s="70"/>
    </row>
    <row r="4771" spans="8:8" x14ac:dyDescent="0.25">
      <c r="H4771" s="70"/>
    </row>
    <row r="4772" spans="8:8" x14ac:dyDescent="0.25">
      <c r="H4772" s="70"/>
    </row>
    <row r="4773" spans="8:8" x14ac:dyDescent="0.25">
      <c r="H4773" s="70"/>
    </row>
    <row r="4774" spans="8:8" x14ac:dyDescent="0.25">
      <c r="H4774" s="70"/>
    </row>
    <row r="4775" spans="8:8" x14ac:dyDescent="0.25">
      <c r="H4775" s="70"/>
    </row>
    <row r="4776" spans="8:8" x14ac:dyDescent="0.25">
      <c r="H4776" s="70"/>
    </row>
    <row r="4777" spans="8:8" x14ac:dyDescent="0.25">
      <c r="H4777" s="70"/>
    </row>
    <row r="4778" spans="8:8" x14ac:dyDescent="0.25">
      <c r="H4778" s="70"/>
    </row>
    <row r="4779" spans="8:8" x14ac:dyDescent="0.25">
      <c r="H4779" s="70"/>
    </row>
    <row r="4780" spans="8:8" x14ac:dyDescent="0.25">
      <c r="H4780" s="70"/>
    </row>
    <row r="4781" spans="8:8" x14ac:dyDescent="0.25">
      <c r="H4781" s="70"/>
    </row>
    <row r="4782" spans="8:8" x14ac:dyDescent="0.25">
      <c r="H4782" s="70"/>
    </row>
    <row r="4783" spans="8:8" x14ac:dyDescent="0.25">
      <c r="H4783" s="70"/>
    </row>
    <row r="4784" spans="8:8" x14ac:dyDescent="0.25">
      <c r="H4784" s="70"/>
    </row>
    <row r="4785" spans="8:8" x14ac:dyDescent="0.25">
      <c r="H4785" s="70"/>
    </row>
    <row r="4786" spans="8:8" x14ac:dyDescent="0.25">
      <c r="H4786" s="70"/>
    </row>
    <row r="4787" spans="8:8" x14ac:dyDescent="0.25">
      <c r="H4787" s="70"/>
    </row>
    <row r="4788" spans="8:8" x14ac:dyDescent="0.25">
      <c r="H4788" s="70"/>
    </row>
    <row r="4789" spans="8:8" x14ac:dyDescent="0.25">
      <c r="H4789" s="70"/>
    </row>
    <row r="4790" spans="8:8" x14ac:dyDescent="0.25">
      <c r="H4790" s="70"/>
    </row>
    <row r="4791" spans="8:8" x14ac:dyDescent="0.25">
      <c r="H4791" s="70"/>
    </row>
    <row r="4792" spans="8:8" x14ac:dyDescent="0.25">
      <c r="H4792" s="70"/>
    </row>
    <row r="4793" spans="8:8" x14ac:dyDescent="0.25">
      <c r="H4793" s="70"/>
    </row>
    <row r="4794" spans="8:8" x14ac:dyDescent="0.25">
      <c r="H4794" s="70"/>
    </row>
    <row r="4795" spans="8:8" x14ac:dyDescent="0.25">
      <c r="H4795" s="70"/>
    </row>
    <row r="4796" spans="8:8" x14ac:dyDescent="0.25">
      <c r="H4796" s="70"/>
    </row>
    <row r="4797" spans="8:8" x14ac:dyDescent="0.25">
      <c r="H4797" s="70"/>
    </row>
    <row r="4798" spans="8:8" x14ac:dyDescent="0.25">
      <c r="H4798" s="70"/>
    </row>
    <row r="4799" spans="8:8" x14ac:dyDescent="0.25">
      <c r="H4799" s="70"/>
    </row>
    <row r="4800" spans="8:8" x14ac:dyDescent="0.25">
      <c r="H4800" s="70"/>
    </row>
    <row r="4801" spans="8:8" x14ac:dyDescent="0.25">
      <c r="H4801" s="70"/>
    </row>
    <row r="4802" spans="8:8" x14ac:dyDescent="0.25">
      <c r="H4802" s="70"/>
    </row>
    <row r="4803" spans="8:8" x14ac:dyDescent="0.25">
      <c r="H4803" s="70"/>
    </row>
    <row r="4804" spans="8:8" x14ac:dyDescent="0.25">
      <c r="H4804" s="70"/>
    </row>
    <row r="4805" spans="8:8" x14ac:dyDescent="0.25">
      <c r="H4805" s="70"/>
    </row>
    <row r="4806" spans="8:8" x14ac:dyDescent="0.25">
      <c r="H4806" s="70"/>
    </row>
    <row r="4807" spans="8:8" x14ac:dyDescent="0.25">
      <c r="H4807" s="70"/>
    </row>
    <row r="4808" spans="8:8" x14ac:dyDescent="0.25">
      <c r="H4808" s="70"/>
    </row>
    <row r="4809" spans="8:8" x14ac:dyDescent="0.25">
      <c r="H4809" s="70"/>
    </row>
    <row r="4810" spans="8:8" x14ac:dyDescent="0.25">
      <c r="H4810" s="70"/>
    </row>
    <row r="4811" spans="8:8" x14ac:dyDescent="0.25">
      <c r="H4811" s="70"/>
    </row>
    <row r="4812" spans="8:8" x14ac:dyDescent="0.25">
      <c r="H4812" s="70"/>
    </row>
    <row r="4813" spans="8:8" x14ac:dyDescent="0.25">
      <c r="H4813" s="70"/>
    </row>
    <row r="4814" spans="8:8" x14ac:dyDescent="0.25">
      <c r="H4814" s="70"/>
    </row>
    <row r="4815" spans="8:8" x14ac:dyDescent="0.25">
      <c r="H4815" s="70"/>
    </row>
    <row r="4816" spans="8:8" x14ac:dyDescent="0.25">
      <c r="H4816" s="70"/>
    </row>
    <row r="4817" spans="8:8" x14ac:dyDescent="0.25">
      <c r="H4817" s="70"/>
    </row>
    <row r="4818" spans="8:8" x14ac:dyDescent="0.25">
      <c r="H4818" s="70"/>
    </row>
    <row r="4819" spans="8:8" x14ac:dyDescent="0.25">
      <c r="H4819" s="70"/>
    </row>
    <row r="4820" spans="8:8" x14ac:dyDescent="0.25">
      <c r="H4820" s="70"/>
    </row>
    <row r="4821" spans="8:8" x14ac:dyDescent="0.25">
      <c r="H4821" s="70"/>
    </row>
    <row r="4822" spans="8:8" x14ac:dyDescent="0.25">
      <c r="H4822" s="70"/>
    </row>
    <row r="4823" spans="8:8" x14ac:dyDescent="0.25">
      <c r="H4823" s="70"/>
    </row>
    <row r="4824" spans="8:8" x14ac:dyDescent="0.25">
      <c r="H4824" s="70"/>
    </row>
    <row r="4825" spans="8:8" x14ac:dyDescent="0.25">
      <c r="H4825" s="70"/>
    </row>
    <row r="4826" spans="8:8" x14ac:dyDescent="0.25">
      <c r="H4826" s="70"/>
    </row>
    <row r="4827" spans="8:8" x14ac:dyDescent="0.25">
      <c r="H4827" s="70"/>
    </row>
    <row r="4828" spans="8:8" x14ac:dyDescent="0.25">
      <c r="H4828" s="70"/>
    </row>
    <row r="4829" spans="8:8" x14ac:dyDescent="0.25">
      <c r="H4829" s="70"/>
    </row>
    <row r="4830" spans="8:8" x14ac:dyDescent="0.25">
      <c r="H4830" s="70"/>
    </row>
    <row r="4831" spans="8:8" x14ac:dyDescent="0.25">
      <c r="H4831" s="70"/>
    </row>
    <row r="4832" spans="8:8" x14ac:dyDescent="0.25">
      <c r="H4832" s="70"/>
    </row>
    <row r="4833" spans="8:8" x14ac:dyDescent="0.25">
      <c r="H4833" s="70"/>
    </row>
    <row r="4834" spans="8:8" x14ac:dyDescent="0.25">
      <c r="H4834" s="70"/>
    </row>
    <row r="4835" spans="8:8" x14ac:dyDescent="0.25">
      <c r="H4835" s="70"/>
    </row>
    <row r="4836" spans="8:8" x14ac:dyDescent="0.25">
      <c r="H4836" s="70"/>
    </row>
    <row r="4837" spans="8:8" x14ac:dyDescent="0.25">
      <c r="H4837" s="70"/>
    </row>
    <row r="4838" spans="8:8" x14ac:dyDescent="0.25">
      <c r="H4838" s="70"/>
    </row>
    <row r="4839" spans="8:8" x14ac:dyDescent="0.25">
      <c r="H4839" s="70"/>
    </row>
    <row r="4840" spans="8:8" x14ac:dyDescent="0.25">
      <c r="H4840" s="70"/>
    </row>
    <row r="4841" spans="8:8" x14ac:dyDescent="0.25">
      <c r="H4841" s="70"/>
    </row>
    <row r="4842" spans="8:8" x14ac:dyDescent="0.25">
      <c r="H4842" s="70"/>
    </row>
    <row r="4843" spans="8:8" x14ac:dyDescent="0.25">
      <c r="H4843" s="70"/>
    </row>
    <row r="4844" spans="8:8" x14ac:dyDescent="0.25">
      <c r="H4844" s="70"/>
    </row>
    <row r="4845" spans="8:8" x14ac:dyDescent="0.25">
      <c r="H4845" s="70"/>
    </row>
    <row r="4846" spans="8:8" x14ac:dyDescent="0.25">
      <c r="H4846" s="70"/>
    </row>
    <row r="4847" spans="8:8" x14ac:dyDescent="0.25">
      <c r="H4847" s="70"/>
    </row>
    <row r="4848" spans="8:8" x14ac:dyDescent="0.25">
      <c r="H4848" s="70"/>
    </row>
    <row r="4849" spans="8:8" x14ac:dyDescent="0.25">
      <c r="H4849" s="70"/>
    </row>
    <row r="4850" spans="8:8" x14ac:dyDescent="0.25">
      <c r="H4850" s="70"/>
    </row>
    <row r="4851" spans="8:8" x14ac:dyDescent="0.25">
      <c r="H4851" s="70"/>
    </row>
    <row r="4852" spans="8:8" x14ac:dyDescent="0.25">
      <c r="H4852" s="70"/>
    </row>
    <row r="4853" spans="8:8" x14ac:dyDescent="0.25">
      <c r="H4853" s="70"/>
    </row>
    <row r="4854" spans="8:8" x14ac:dyDescent="0.25">
      <c r="H4854" s="70"/>
    </row>
    <row r="4855" spans="8:8" x14ac:dyDescent="0.25">
      <c r="H4855" s="70"/>
    </row>
    <row r="4856" spans="8:8" x14ac:dyDescent="0.25">
      <c r="H4856" s="70"/>
    </row>
    <row r="4857" spans="8:8" x14ac:dyDescent="0.25">
      <c r="H4857" s="70"/>
    </row>
    <row r="4858" spans="8:8" x14ac:dyDescent="0.25">
      <c r="H4858" s="70"/>
    </row>
    <row r="4859" spans="8:8" x14ac:dyDescent="0.25">
      <c r="H4859" s="70"/>
    </row>
    <row r="4860" spans="8:8" x14ac:dyDescent="0.25">
      <c r="H4860" s="70"/>
    </row>
    <row r="4861" spans="8:8" x14ac:dyDescent="0.25">
      <c r="H4861" s="70"/>
    </row>
    <row r="4862" spans="8:8" x14ac:dyDescent="0.25">
      <c r="H4862" s="70"/>
    </row>
    <row r="4863" spans="8:8" x14ac:dyDescent="0.25">
      <c r="H4863" s="70"/>
    </row>
    <row r="4864" spans="8:8" x14ac:dyDescent="0.25">
      <c r="H4864" s="70"/>
    </row>
    <row r="4865" spans="8:8" x14ac:dyDescent="0.25">
      <c r="H4865" s="70"/>
    </row>
    <row r="4866" spans="8:8" x14ac:dyDescent="0.25">
      <c r="H4866" s="70"/>
    </row>
    <row r="4867" spans="8:8" x14ac:dyDescent="0.25">
      <c r="H4867" s="70"/>
    </row>
    <row r="4868" spans="8:8" x14ac:dyDescent="0.25">
      <c r="H4868" s="70"/>
    </row>
    <row r="4869" spans="8:8" x14ac:dyDescent="0.25">
      <c r="H4869" s="70"/>
    </row>
    <row r="4870" spans="8:8" x14ac:dyDescent="0.25">
      <c r="H4870" s="70"/>
    </row>
    <row r="4871" spans="8:8" x14ac:dyDescent="0.25">
      <c r="H4871" s="70"/>
    </row>
    <row r="4872" spans="8:8" x14ac:dyDescent="0.25">
      <c r="H4872" s="70"/>
    </row>
    <row r="4873" spans="8:8" x14ac:dyDescent="0.25">
      <c r="H4873" s="70"/>
    </row>
    <row r="4874" spans="8:8" x14ac:dyDescent="0.25">
      <c r="H4874" s="70"/>
    </row>
    <row r="4875" spans="8:8" x14ac:dyDescent="0.25">
      <c r="H4875" s="70"/>
    </row>
    <row r="4876" spans="8:8" x14ac:dyDescent="0.25">
      <c r="H4876" s="70"/>
    </row>
    <row r="4877" spans="8:8" x14ac:dyDescent="0.25">
      <c r="H4877" s="70"/>
    </row>
    <row r="4878" spans="8:8" x14ac:dyDescent="0.25">
      <c r="H4878" s="70"/>
    </row>
    <row r="4879" spans="8:8" x14ac:dyDescent="0.25">
      <c r="H4879" s="70"/>
    </row>
    <row r="4880" spans="8:8" x14ac:dyDescent="0.25">
      <c r="H4880" s="70"/>
    </row>
    <row r="4881" spans="8:8" x14ac:dyDescent="0.25">
      <c r="H4881" s="70"/>
    </row>
    <row r="4882" spans="8:8" x14ac:dyDescent="0.25">
      <c r="H4882" s="70"/>
    </row>
    <row r="4883" spans="8:8" x14ac:dyDescent="0.25">
      <c r="H4883" s="70"/>
    </row>
    <row r="4884" spans="8:8" x14ac:dyDescent="0.25">
      <c r="H4884" s="70"/>
    </row>
    <row r="4885" spans="8:8" x14ac:dyDescent="0.25">
      <c r="H4885" s="70"/>
    </row>
    <row r="4886" spans="8:8" x14ac:dyDescent="0.25">
      <c r="H4886" s="70"/>
    </row>
    <row r="4887" spans="8:8" x14ac:dyDescent="0.25">
      <c r="H4887" s="70"/>
    </row>
    <row r="4888" spans="8:8" x14ac:dyDescent="0.25">
      <c r="H4888" s="70"/>
    </row>
    <row r="4889" spans="8:8" x14ac:dyDescent="0.25">
      <c r="H4889" s="70"/>
    </row>
    <row r="4890" spans="8:8" x14ac:dyDescent="0.25">
      <c r="H4890" s="70"/>
    </row>
    <row r="4891" spans="8:8" x14ac:dyDescent="0.25">
      <c r="H4891" s="70"/>
    </row>
    <row r="4892" spans="8:8" x14ac:dyDescent="0.25">
      <c r="H4892" s="70"/>
    </row>
    <row r="4893" spans="8:8" x14ac:dyDescent="0.25">
      <c r="H4893" s="70"/>
    </row>
    <row r="4894" spans="8:8" x14ac:dyDescent="0.25">
      <c r="H4894" s="70"/>
    </row>
    <row r="4895" spans="8:8" x14ac:dyDescent="0.25">
      <c r="H4895" s="70"/>
    </row>
    <row r="4896" spans="8:8" x14ac:dyDescent="0.25">
      <c r="H4896" s="70"/>
    </row>
    <row r="4897" spans="8:8" x14ac:dyDescent="0.25">
      <c r="H4897" s="70"/>
    </row>
    <row r="4898" spans="8:8" x14ac:dyDescent="0.25">
      <c r="H4898" s="70"/>
    </row>
    <row r="4899" spans="8:8" x14ac:dyDescent="0.25">
      <c r="H4899" s="70"/>
    </row>
    <row r="4900" spans="8:8" x14ac:dyDescent="0.25">
      <c r="H4900" s="70"/>
    </row>
    <row r="4901" spans="8:8" x14ac:dyDescent="0.25">
      <c r="H4901" s="70"/>
    </row>
    <row r="4902" spans="8:8" x14ac:dyDescent="0.25">
      <c r="H4902" s="70"/>
    </row>
    <row r="4903" spans="8:8" x14ac:dyDescent="0.25">
      <c r="H4903" s="70"/>
    </row>
    <row r="4904" spans="8:8" x14ac:dyDescent="0.25">
      <c r="H4904" s="70"/>
    </row>
    <row r="4905" spans="8:8" x14ac:dyDescent="0.25">
      <c r="H4905" s="70"/>
    </row>
    <row r="4906" spans="8:8" x14ac:dyDescent="0.25">
      <c r="H4906" s="70"/>
    </row>
    <row r="4907" spans="8:8" x14ac:dyDescent="0.25">
      <c r="H4907" s="70"/>
    </row>
    <row r="4908" spans="8:8" x14ac:dyDescent="0.25">
      <c r="H4908" s="70"/>
    </row>
    <row r="4909" spans="8:8" x14ac:dyDescent="0.25">
      <c r="H4909" s="70"/>
    </row>
    <row r="4910" spans="8:8" x14ac:dyDescent="0.25">
      <c r="H4910" s="70"/>
    </row>
    <row r="4911" spans="8:8" x14ac:dyDescent="0.25">
      <c r="H4911" s="70"/>
    </row>
    <row r="4912" spans="8:8" x14ac:dyDescent="0.25">
      <c r="H4912" s="70"/>
    </row>
    <row r="4913" spans="8:8" x14ac:dyDescent="0.25">
      <c r="H4913" s="70"/>
    </row>
    <row r="4914" spans="8:8" x14ac:dyDescent="0.25">
      <c r="H4914" s="70"/>
    </row>
    <row r="4915" spans="8:8" x14ac:dyDescent="0.25">
      <c r="H4915" s="70"/>
    </row>
    <row r="4916" spans="8:8" x14ac:dyDescent="0.25">
      <c r="H4916" s="70"/>
    </row>
    <row r="4917" spans="8:8" x14ac:dyDescent="0.25">
      <c r="H4917" s="70"/>
    </row>
    <row r="4918" spans="8:8" x14ac:dyDescent="0.25">
      <c r="H4918" s="70"/>
    </row>
    <row r="4919" spans="8:8" x14ac:dyDescent="0.25">
      <c r="H4919" s="70"/>
    </row>
    <row r="4920" spans="8:8" x14ac:dyDescent="0.25">
      <c r="H4920" s="70"/>
    </row>
    <row r="4921" spans="8:8" x14ac:dyDescent="0.25">
      <c r="H4921" s="70"/>
    </row>
    <row r="4922" spans="8:8" x14ac:dyDescent="0.25">
      <c r="H4922" s="70"/>
    </row>
    <row r="4923" spans="8:8" x14ac:dyDescent="0.25">
      <c r="H4923" s="70"/>
    </row>
    <row r="4924" spans="8:8" x14ac:dyDescent="0.25">
      <c r="H4924" s="70"/>
    </row>
    <row r="4925" spans="8:8" x14ac:dyDescent="0.25">
      <c r="H4925" s="70"/>
    </row>
    <row r="4926" spans="8:8" x14ac:dyDescent="0.25">
      <c r="H4926" s="70"/>
    </row>
    <row r="4927" spans="8:8" x14ac:dyDescent="0.25">
      <c r="H4927" s="70"/>
    </row>
    <row r="4928" spans="8:8" x14ac:dyDescent="0.25">
      <c r="H4928" s="70"/>
    </row>
    <row r="4929" spans="8:8" x14ac:dyDescent="0.25">
      <c r="H4929" s="70"/>
    </row>
    <row r="4930" spans="8:8" x14ac:dyDescent="0.25">
      <c r="H4930" s="70"/>
    </row>
    <row r="4931" spans="8:8" x14ac:dyDescent="0.25">
      <c r="H4931" s="70"/>
    </row>
    <row r="4932" spans="8:8" x14ac:dyDescent="0.25">
      <c r="H4932" s="70"/>
    </row>
    <row r="4933" spans="8:8" x14ac:dyDescent="0.25">
      <c r="H4933" s="70"/>
    </row>
    <row r="4934" spans="8:8" x14ac:dyDescent="0.25">
      <c r="H4934" s="70"/>
    </row>
    <row r="4935" spans="8:8" x14ac:dyDescent="0.25">
      <c r="H4935" s="70"/>
    </row>
    <row r="4936" spans="8:8" x14ac:dyDescent="0.25">
      <c r="H4936" s="70"/>
    </row>
    <row r="4937" spans="8:8" x14ac:dyDescent="0.25">
      <c r="H4937" s="70"/>
    </row>
    <row r="4938" spans="8:8" x14ac:dyDescent="0.25">
      <c r="H4938" s="70"/>
    </row>
    <row r="4939" spans="8:8" x14ac:dyDescent="0.25">
      <c r="H4939" s="70"/>
    </row>
    <row r="4940" spans="8:8" x14ac:dyDescent="0.25">
      <c r="H4940" s="70"/>
    </row>
    <row r="4941" spans="8:8" x14ac:dyDescent="0.25">
      <c r="H4941" s="70"/>
    </row>
    <row r="4942" spans="8:8" x14ac:dyDescent="0.25">
      <c r="H4942" s="70"/>
    </row>
    <row r="4943" spans="8:8" x14ac:dyDescent="0.25">
      <c r="H4943" s="70"/>
    </row>
    <row r="4944" spans="8:8" x14ac:dyDescent="0.25">
      <c r="H4944" s="70"/>
    </row>
    <row r="4945" spans="8:8" x14ac:dyDescent="0.25">
      <c r="H4945" s="70"/>
    </row>
    <row r="4946" spans="8:8" x14ac:dyDescent="0.25">
      <c r="H4946" s="70"/>
    </row>
    <row r="4947" spans="8:8" x14ac:dyDescent="0.25">
      <c r="H4947" s="70"/>
    </row>
    <row r="4948" spans="8:8" x14ac:dyDescent="0.25">
      <c r="H4948" s="70"/>
    </row>
    <row r="4949" spans="8:8" x14ac:dyDescent="0.25">
      <c r="H4949" s="70"/>
    </row>
    <row r="4950" spans="8:8" x14ac:dyDescent="0.25">
      <c r="H4950" s="70"/>
    </row>
    <row r="4951" spans="8:8" x14ac:dyDescent="0.25">
      <c r="H4951" s="70"/>
    </row>
    <row r="4952" spans="8:8" x14ac:dyDescent="0.25">
      <c r="H4952" s="70"/>
    </row>
    <row r="4953" spans="8:8" x14ac:dyDescent="0.25">
      <c r="H4953" s="70"/>
    </row>
    <row r="4954" spans="8:8" x14ac:dyDescent="0.25">
      <c r="H4954" s="70"/>
    </row>
    <row r="4955" spans="8:8" x14ac:dyDescent="0.25">
      <c r="H4955" s="70"/>
    </row>
    <row r="4956" spans="8:8" x14ac:dyDescent="0.25">
      <c r="H4956" s="70"/>
    </row>
    <row r="4957" spans="8:8" x14ac:dyDescent="0.25">
      <c r="H4957" s="70"/>
    </row>
    <row r="4958" spans="8:8" x14ac:dyDescent="0.25">
      <c r="H4958" s="70"/>
    </row>
    <row r="4959" spans="8:8" x14ac:dyDescent="0.25">
      <c r="H4959" s="70"/>
    </row>
    <row r="4960" spans="8:8" x14ac:dyDescent="0.25">
      <c r="H4960" s="70"/>
    </row>
    <row r="4961" spans="8:8" x14ac:dyDescent="0.25">
      <c r="H4961" s="70"/>
    </row>
    <row r="4962" spans="8:8" x14ac:dyDescent="0.25">
      <c r="H4962" s="70"/>
    </row>
    <row r="4963" spans="8:8" x14ac:dyDescent="0.25">
      <c r="H4963" s="70"/>
    </row>
    <row r="4964" spans="8:8" x14ac:dyDescent="0.25">
      <c r="H4964" s="70"/>
    </row>
    <row r="4965" spans="8:8" x14ac:dyDescent="0.25">
      <c r="H4965" s="70"/>
    </row>
    <row r="4966" spans="8:8" x14ac:dyDescent="0.25">
      <c r="H4966" s="70"/>
    </row>
    <row r="4967" spans="8:8" x14ac:dyDescent="0.25">
      <c r="H4967" s="70"/>
    </row>
    <row r="4968" spans="8:8" x14ac:dyDescent="0.25">
      <c r="H4968" s="70"/>
    </row>
    <row r="4969" spans="8:8" x14ac:dyDescent="0.25">
      <c r="H4969" s="70"/>
    </row>
    <row r="4970" spans="8:8" x14ac:dyDescent="0.25">
      <c r="H4970" s="70"/>
    </row>
    <row r="4971" spans="8:8" x14ac:dyDescent="0.25">
      <c r="H4971" s="70"/>
    </row>
    <row r="4972" spans="8:8" x14ac:dyDescent="0.25">
      <c r="H4972" s="70"/>
    </row>
    <row r="4973" spans="8:8" x14ac:dyDescent="0.25">
      <c r="H4973" s="70"/>
    </row>
    <row r="4974" spans="8:8" x14ac:dyDescent="0.25">
      <c r="H4974" s="70"/>
    </row>
    <row r="4975" spans="8:8" x14ac:dyDescent="0.25">
      <c r="H4975" s="70"/>
    </row>
    <row r="4976" spans="8:8" x14ac:dyDescent="0.25">
      <c r="H4976" s="70"/>
    </row>
    <row r="4977" spans="8:8" x14ac:dyDescent="0.25">
      <c r="H4977" s="70"/>
    </row>
    <row r="4978" spans="8:8" x14ac:dyDescent="0.25">
      <c r="H4978" s="70"/>
    </row>
    <row r="4979" spans="8:8" x14ac:dyDescent="0.25">
      <c r="H4979" s="70"/>
    </row>
    <row r="4980" spans="8:8" x14ac:dyDescent="0.25">
      <c r="H4980" s="70"/>
    </row>
    <row r="4981" spans="8:8" x14ac:dyDescent="0.25">
      <c r="H4981" s="70"/>
    </row>
    <row r="4982" spans="8:8" x14ac:dyDescent="0.25">
      <c r="H4982" s="70"/>
    </row>
    <row r="4983" spans="8:8" x14ac:dyDescent="0.25">
      <c r="H4983" s="70"/>
    </row>
    <row r="4984" spans="8:8" x14ac:dyDescent="0.25">
      <c r="H4984" s="70"/>
    </row>
    <row r="4985" spans="8:8" x14ac:dyDescent="0.25">
      <c r="H4985" s="70"/>
    </row>
    <row r="4986" spans="8:8" x14ac:dyDescent="0.25">
      <c r="H4986" s="70"/>
    </row>
    <row r="4987" spans="8:8" x14ac:dyDescent="0.25">
      <c r="H4987" s="70"/>
    </row>
    <row r="4988" spans="8:8" x14ac:dyDescent="0.25">
      <c r="H4988" s="70"/>
    </row>
    <row r="4989" spans="8:8" x14ac:dyDescent="0.25">
      <c r="H4989" s="70"/>
    </row>
    <row r="4990" spans="8:8" x14ac:dyDescent="0.25">
      <c r="H4990" s="70"/>
    </row>
    <row r="4991" spans="8:8" x14ac:dyDescent="0.25">
      <c r="H4991" s="70"/>
    </row>
    <row r="4992" spans="8:8" x14ac:dyDescent="0.25">
      <c r="H4992" s="70"/>
    </row>
    <row r="4993" spans="8:8" x14ac:dyDescent="0.25">
      <c r="H4993" s="70"/>
    </row>
    <row r="4994" spans="8:8" x14ac:dyDescent="0.25">
      <c r="H4994" s="70"/>
    </row>
    <row r="4995" spans="8:8" x14ac:dyDescent="0.25">
      <c r="H4995" s="70"/>
    </row>
    <row r="4996" spans="8:8" x14ac:dyDescent="0.25">
      <c r="H4996" s="70"/>
    </row>
    <row r="4997" spans="8:8" x14ac:dyDescent="0.25">
      <c r="H4997" s="70"/>
    </row>
    <row r="4998" spans="8:8" x14ac:dyDescent="0.25">
      <c r="H4998" s="70"/>
    </row>
    <row r="4999" spans="8:8" x14ac:dyDescent="0.25">
      <c r="H4999" s="70"/>
    </row>
    <row r="5000" spans="8:8" x14ac:dyDescent="0.25">
      <c r="H5000" s="70"/>
    </row>
    <row r="5001" spans="8:8" x14ac:dyDescent="0.25">
      <c r="H5001" s="70"/>
    </row>
    <row r="5002" spans="8:8" x14ac:dyDescent="0.25">
      <c r="H5002" s="70"/>
    </row>
    <row r="5003" spans="8:8" x14ac:dyDescent="0.25">
      <c r="H5003" s="70"/>
    </row>
    <row r="5004" spans="8:8" x14ac:dyDescent="0.25">
      <c r="H5004" s="70"/>
    </row>
    <row r="5005" spans="8:8" x14ac:dyDescent="0.25">
      <c r="H5005" s="70"/>
    </row>
    <row r="5006" spans="8:8" x14ac:dyDescent="0.25">
      <c r="H5006" s="70"/>
    </row>
    <row r="5007" spans="8:8" x14ac:dyDescent="0.25">
      <c r="H5007" s="70"/>
    </row>
    <row r="5008" spans="8:8" x14ac:dyDescent="0.25">
      <c r="H5008" s="70"/>
    </row>
    <row r="5009" spans="8:8" x14ac:dyDescent="0.25">
      <c r="H5009" s="70"/>
    </row>
    <row r="5010" spans="8:8" x14ac:dyDescent="0.25">
      <c r="H5010" s="70"/>
    </row>
    <row r="5011" spans="8:8" x14ac:dyDescent="0.25">
      <c r="H5011" s="70"/>
    </row>
    <row r="5012" spans="8:8" x14ac:dyDescent="0.25">
      <c r="H5012" s="70"/>
    </row>
    <row r="5013" spans="8:8" x14ac:dyDescent="0.25">
      <c r="H5013" s="70"/>
    </row>
    <row r="5014" spans="8:8" x14ac:dyDescent="0.25">
      <c r="H5014" s="70"/>
    </row>
    <row r="5015" spans="8:8" x14ac:dyDescent="0.25">
      <c r="H5015" s="70"/>
    </row>
    <row r="5016" spans="8:8" x14ac:dyDescent="0.25">
      <c r="H5016" s="70"/>
    </row>
    <row r="5017" spans="8:8" x14ac:dyDescent="0.25">
      <c r="H5017" s="70"/>
    </row>
    <row r="5018" spans="8:8" x14ac:dyDescent="0.25">
      <c r="H5018" s="70"/>
    </row>
    <row r="5019" spans="8:8" x14ac:dyDescent="0.25">
      <c r="H5019" s="70"/>
    </row>
    <row r="5020" spans="8:8" x14ac:dyDescent="0.25">
      <c r="H5020" s="70"/>
    </row>
    <row r="5021" spans="8:8" x14ac:dyDescent="0.25">
      <c r="H5021" s="70"/>
    </row>
    <row r="5022" spans="8:8" x14ac:dyDescent="0.25">
      <c r="H5022" s="70"/>
    </row>
    <row r="5023" spans="8:8" x14ac:dyDescent="0.25">
      <c r="H5023" s="70"/>
    </row>
    <row r="5024" spans="8:8" x14ac:dyDescent="0.25">
      <c r="H5024" s="70"/>
    </row>
    <row r="5025" spans="8:8" x14ac:dyDescent="0.25">
      <c r="H5025" s="70"/>
    </row>
    <row r="5026" spans="8:8" x14ac:dyDescent="0.25">
      <c r="H5026" s="70"/>
    </row>
    <row r="5027" spans="8:8" x14ac:dyDescent="0.25">
      <c r="H5027" s="70"/>
    </row>
    <row r="5028" spans="8:8" x14ac:dyDescent="0.25">
      <c r="H5028" s="70"/>
    </row>
    <row r="5029" spans="8:8" x14ac:dyDescent="0.25">
      <c r="H5029" s="70"/>
    </row>
    <row r="5030" spans="8:8" x14ac:dyDescent="0.25">
      <c r="H5030" s="70"/>
    </row>
    <row r="5031" spans="8:8" x14ac:dyDescent="0.25">
      <c r="H5031" s="70"/>
    </row>
    <row r="5032" spans="8:8" x14ac:dyDescent="0.25">
      <c r="H5032" s="70"/>
    </row>
    <row r="5033" spans="8:8" x14ac:dyDescent="0.25">
      <c r="H5033" s="70"/>
    </row>
    <row r="5034" spans="8:8" x14ac:dyDescent="0.25">
      <c r="H5034" s="70"/>
    </row>
    <row r="5035" spans="8:8" x14ac:dyDescent="0.25">
      <c r="H5035" s="70"/>
    </row>
    <row r="5036" spans="8:8" x14ac:dyDescent="0.25">
      <c r="H5036" s="70"/>
    </row>
    <row r="5037" spans="8:8" x14ac:dyDescent="0.25">
      <c r="H5037" s="70"/>
    </row>
    <row r="5038" spans="8:8" x14ac:dyDescent="0.25">
      <c r="H5038" s="70"/>
    </row>
    <row r="5040" spans="8:8" x14ac:dyDescent="0.25">
      <c r="H5040" s="70"/>
    </row>
    <row r="5042" spans="8:8" x14ac:dyDescent="0.25">
      <c r="H5042" s="70"/>
    </row>
    <row r="5043" spans="8:8" x14ac:dyDescent="0.25">
      <c r="H5043" s="70"/>
    </row>
    <row r="5044" spans="8:8" x14ac:dyDescent="0.25">
      <c r="H5044" s="70"/>
    </row>
    <row r="5059" spans="8:8" x14ac:dyDescent="0.25">
      <c r="H5059" s="70"/>
    </row>
    <row r="5060" spans="8:8" x14ac:dyDescent="0.25">
      <c r="H5060" s="70"/>
    </row>
    <row r="5062" spans="8:8" x14ac:dyDescent="0.25">
      <c r="H5062" s="70"/>
    </row>
    <row r="5063" spans="8:8" x14ac:dyDescent="0.25">
      <c r="H5063" s="70"/>
    </row>
    <row r="5065" spans="8:8" x14ac:dyDescent="0.25">
      <c r="H5065" s="70"/>
    </row>
    <row r="5066" spans="8:8" x14ac:dyDescent="0.25">
      <c r="H5066" s="70"/>
    </row>
    <row r="5070" spans="8:8" x14ac:dyDescent="0.25">
      <c r="H5070" s="70"/>
    </row>
    <row r="5072" spans="8:8" x14ac:dyDescent="0.25">
      <c r="H5072" s="70"/>
    </row>
    <row r="5073" spans="8:8" x14ac:dyDescent="0.25">
      <c r="H5073" s="70"/>
    </row>
    <row r="5074" spans="8:8" x14ac:dyDescent="0.25">
      <c r="H5074" s="70"/>
    </row>
    <row r="5076" spans="8:8" x14ac:dyDescent="0.25">
      <c r="H5076" s="70"/>
    </row>
    <row r="5077" spans="8:8" x14ac:dyDescent="0.25">
      <c r="H5077" s="70"/>
    </row>
    <row r="5078" spans="8:8" x14ac:dyDescent="0.25">
      <c r="H5078" s="70"/>
    </row>
    <row r="5079" spans="8:8" x14ac:dyDescent="0.25">
      <c r="H5079" s="70"/>
    </row>
    <row r="5080" spans="8:8" x14ac:dyDescent="0.25">
      <c r="H5080" s="70"/>
    </row>
    <row r="5081" spans="8:8" x14ac:dyDescent="0.25">
      <c r="H5081" s="70"/>
    </row>
    <row r="5082" spans="8:8" x14ac:dyDescent="0.25">
      <c r="H5082" s="70"/>
    </row>
    <row r="5083" spans="8:8" x14ac:dyDescent="0.25">
      <c r="H5083" s="70"/>
    </row>
    <row r="5084" spans="8:8" x14ac:dyDescent="0.25">
      <c r="H5084" s="70"/>
    </row>
    <row r="5085" spans="8:8" x14ac:dyDescent="0.25">
      <c r="H5085" s="70"/>
    </row>
    <row r="5087" spans="8:8" x14ac:dyDescent="0.25">
      <c r="H5087" s="70"/>
    </row>
    <row r="5088" spans="8:8" x14ac:dyDescent="0.25">
      <c r="H5088" s="70"/>
    </row>
    <row r="5089" spans="8:8" x14ac:dyDescent="0.25">
      <c r="H5089" s="70"/>
    </row>
    <row r="5090" spans="8:8" x14ac:dyDescent="0.25">
      <c r="H5090" s="70"/>
    </row>
    <row r="5091" spans="8:8" x14ac:dyDescent="0.25">
      <c r="H5091" s="70"/>
    </row>
    <row r="5093" spans="8:8" x14ac:dyDescent="0.25">
      <c r="H5093" s="70"/>
    </row>
    <row r="5094" spans="8:8" x14ac:dyDescent="0.25">
      <c r="H5094" s="70"/>
    </row>
    <row r="5095" spans="8:8" x14ac:dyDescent="0.25">
      <c r="H5095" s="70"/>
    </row>
    <row r="5096" spans="8:8" x14ac:dyDescent="0.25">
      <c r="H5096" s="70"/>
    </row>
    <row r="5098" spans="8:8" x14ac:dyDescent="0.25">
      <c r="H5098" s="70"/>
    </row>
    <row r="5100" spans="8:8" x14ac:dyDescent="0.25">
      <c r="H5100" s="70"/>
    </row>
    <row r="5102" spans="8:8" x14ac:dyDescent="0.25">
      <c r="H5102" s="70"/>
    </row>
    <row r="5103" spans="8:8" x14ac:dyDescent="0.25">
      <c r="H5103" s="70"/>
    </row>
    <row r="5104" spans="8:8" x14ac:dyDescent="0.25">
      <c r="H5104" s="70"/>
    </row>
    <row r="5105" spans="8:8" x14ac:dyDescent="0.25">
      <c r="H5105" s="70"/>
    </row>
    <row r="5106" spans="8:8" x14ac:dyDescent="0.25">
      <c r="H5106" s="70"/>
    </row>
    <row r="5107" spans="8:8" x14ac:dyDescent="0.25">
      <c r="H5107" s="70"/>
    </row>
    <row r="5108" spans="8:8" x14ac:dyDescent="0.25">
      <c r="H5108" s="70"/>
    </row>
    <row r="5109" spans="8:8" x14ac:dyDescent="0.25">
      <c r="H5109" s="70"/>
    </row>
    <row r="5110" spans="8:8" x14ac:dyDescent="0.25">
      <c r="H5110" s="70"/>
    </row>
    <row r="5111" spans="8:8" x14ac:dyDescent="0.25">
      <c r="H5111" s="70"/>
    </row>
    <row r="5112" spans="8:8" x14ac:dyDescent="0.25">
      <c r="H5112" s="70"/>
    </row>
    <row r="5113" spans="8:8" x14ac:dyDescent="0.25">
      <c r="H5113" s="70"/>
    </row>
    <row r="5114" spans="8:8" x14ac:dyDescent="0.25">
      <c r="H5114" s="70"/>
    </row>
    <row r="5115" spans="8:8" x14ac:dyDescent="0.25">
      <c r="H5115" s="70"/>
    </row>
    <row r="5116" spans="8:8" x14ac:dyDescent="0.25">
      <c r="H5116" s="70"/>
    </row>
    <row r="5117" spans="8:8" x14ac:dyDescent="0.25">
      <c r="H5117" s="70"/>
    </row>
    <row r="5118" spans="8:8" x14ac:dyDescent="0.25">
      <c r="H5118" s="70"/>
    </row>
    <row r="5119" spans="8:8" x14ac:dyDescent="0.25">
      <c r="H5119" s="70"/>
    </row>
    <row r="5120" spans="8:8" x14ac:dyDescent="0.25">
      <c r="H5120" s="70"/>
    </row>
    <row r="5121" spans="8:8" x14ac:dyDescent="0.25">
      <c r="H5121" s="70"/>
    </row>
    <row r="5122" spans="8:8" x14ac:dyDescent="0.25">
      <c r="H5122" s="70"/>
    </row>
    <row r="5123" spans="8:8" x14ac:dyDescent="0.25">
      <c r="H5123" s="70"/>
    </row>
    <row r="5125" spans="8:8" x14ac:dyDescent="0.25">
      <c r="H5125" s="70"/>
    </row>
    <row r="5129" spans="8:8" x14ac:dyDescent="0.25">
      <c r="H5129" s="70"/>
    </row>
    <row r="5131" spans="8:8" x14ac:dyDescent="0.25">
      <c r="H5131" s="70"/>
    </row>
    <row r="5133" spans="8:8" x14ac:dyDescent="0.25">
      <c r="H5133" s="70"/>
    </row>
    <row r="5134" spans="8:8" x14ac:dyDescent="0.25">
      <c r="H5134" s="70"/>
    </row>
    <row r="5135" spans="8:8" x14ac:dyDescent="0.25">
      <c r="H5135" s="70"/>
    </row>
    <row r="5136" spans="8:8" x14ac:dyDescent="0.25">
      <c r="H5136" s="70"/>
    </row>
    <row r="5137" spans="8:8" x14ac:dyDescent="0.25">
      <c r="H5137" s="70"/>
    </row>
    <row r="5139" spans="8:8" x14ac:dyDescent="0.25">
      <c r="H5139" s="70"/>
    </row>
    <row r="5140" spans="8:8" x14ac:dyDescent="0.25">
      <c r="H5140" s="70"/>
    </row>
    <row r="5141" spans="8:8" x14ac:dyDescent="0.25">
      <c r="H5141" s="70"/>
    </row>
    <row r="5142" spans="8:8" x14ac:dyDescent="0.25">
      <c r="H5142" s="70"/>
    </row>
    <row r="5143" spans="8:8" x14ac:dyDescent="0.25">
      <c r="H5143" s="70"/>
    </row>
    <row r="5144" spans="8:8" x14ac:dyDescent="0.25">
      <c r="H5144" s="70"/>
    </row>
    <row r="5145" spans="8:8" x14ac:dyDescent="0.25">
      <c r="H5145" s="70"/>
    </row>
    <row r="5146" spans="8:8" x14ac:dyDescent="0.25">
      <c r="H5146" s="70"/>
    </row>
    <row r="5147" spans="8:8" x14ac:dyDescent="0.25">
      <c r="H5147" s="70"/>
    </row>
    <row r="5148" spans="8:8" x14ac:dyDescent="0.25">
      <c r="H5148" s="70"/>
    </row>
    <row r="5149" spans="8:8" x14ac:dyDescent="0.25">
      <c r="H5149" s="70"/>
    </row>
    <row r="5150" spans="8:8" x14ac:dyDescent="0.25">
      <c r="H5150" s="70"/>
    </row>
    <row r="5151" spans="8:8" x14ac:dyDescent="0.25">
      <c r="H5151" s="70"/>
    </row>
    <row r="5152" spans="8:8" x14ac:dyDescent="0.25">
      <c r="H5152" s="70"/>
    </row>
    <row r="5153" spans="8:8" x14ac:dyDescent="0.25">
      <c r="H5153" s="70"/>
    </row>
    <row r="5154" spans="8:8" x14ac:dyDescent="0.25">
      <c r="H5154" s="70"/>
    </row>
    <row r="5155" spans="8:8" x14ac:dyDescent="0.25">
      <c r="H5155" s="70"/>
    </row>
    <row r="5156" spans="8:8" x14ac:dyDescent="0.25">
      <c r="H5156" s="70"/>
    </row>
    <row r="5157" spans="8:8" x14ac:dyDescent="0.25">
      <c r="H5157" s="70"/>
    </row>
    <row r="5158" spans="8:8" x14ac:dyDescent="0.25">
      <c r="H5158" s="70"/>
    </row>
    <row r="5159" spans="8:8" x14ac:dyDescent="0.25">
      <c r="H5159" s="70"/>
    </row>
    <row r="5160" spans="8:8" x14ac:dyDescent="0.25">
      <c r="H5160" s="70"/>
    </row>
    <row r="5161" spans="8:8" x14ac:dyDescent="0.25">
      <c r="H5161" s="70"/>
    </row>
    <row r="5162" spans="8:8" x14ac:dyDescent="0.25">
      <c r="H5162" s="70"/>
    </row>
    <row r="5163" spans="8:8" x14ac:dyDescent="0.25">
      <c r="H5163" s="70"/>
    </row>
    <row r="5164" spans="8:8" x14ac:dyDescent="0.25">
      <c r="H5164" s="70"/>
    </row>
    <row r="5165" spans="8:8" x14ac:dyDescent="0.25">
      <c r="H5165" s="70"/>
    </row>
    <row r="5166" spans="8:8" x14ac:dyDescent="0.25">
      <c r="H5166" s="70"/>
    </row>
    <row r="5167" spans="8:8" x14ac:dyDescent="0.25">
      <c r="H5167" s="70"/>
    </row>
    <row r="5168" spans="8:8" x14ac:dyDescent="0.25">
      <c r="H5168" s="70"/>
    </row>
    <row r="5169" spans="8:8" x14ac:dyDescent="0.25">
      <c r="H5169" s="70"/>
    </row>
    <row r="5170" spans="8:8" x14ac:dyDescent="0.25">
      <c r="H5170" s="70"/>
    </row>
    <row r="5171" spans="8:8" x14ac:dyDescent="0.25">
      <c r="H5171" s="70"/>
    </row>
    <row r="5172" spans="8:8" x14ac:dyDescent="0.25">
      <c r="H5172" s="70"/>
    </row>
    <row r="5173" spans="8:8" x14ac:dyDescent="0.25">
      <c r="H5173" s="70"/>
    </row>
    <row r="5174" spans="8:8" x14ac:dyDescent="0.25">
      <c r="H5174" s="70"/>
    </row>
    <row r="5175" spans="8:8" x14ac:dyDescent="0.25">
      <c r="H5175" s="70"/>
    </row>
    <row r="5176" spans="8:8" x14ac:dyDescent="0.25">
      <c r="H5176" s="70"/>
    </row>
    <row r="5177" spans="8:8" x14ac:dyDescent="0.25">
      <c r="H5177" s="70"/>
    </row>
    <row r="5178" spans="8:8" x14ac:dyDescent="0.25">
      <c r="H5178" s="70"/>
    </row>
    <row r="5179" spans="8:8" x14ac:dyDescent="0.25">
      <c r="H5179" s="70"/>
    </row>
    <row r="5180" spans="8:8" x14ac:dyDescent="0.25">
      <c r="H5180" s="70"/>
    </row>
    <row r="5181" spans="8:8" x14ac:dyDescent="0.25">
      <c r="H5181" s="70"/>
    </row>
    <row r="5196" spans="8:8" x14ac:dyDescent="0.25">
      <c r="H5196" s="70"/>
    </row>
    <row r="5198" spans="8:8" x14ac:dyDescent="0.25">
      <c r="H5198" s="70"/>
    </row>
    <row r="5199" spans="8:8" x14ac:dyDescent="0.25">
      <c r="H5199" s="70"/>
    </row>
    <row r="5202" spans="8:8" x14ac:dyDescent="0.25">
      <c r="H5202" s="70"/>
    </row>
    <row r="5203" spans="8:8" x14ac:dyDescent="0.25">
      <c r="H5203" s="70"/>
    </row>
    <row r="5205" spans="8:8" x14ac:dyDescent="0.25">
      <c r="H5205" s="70"/>
    </row>
    <row r="5206" spans="8:8" x14ac:dyDescent="0.25">
      <c r="H5206" s="70"/>
    </row>
    <row r="5208" spans="8:8" x14ac:dyDescent="0.25">
      <c r="H5208" s="70"/>
    </row>
    <row r="5209" spans="8:8" x14ac:dyDescent="0.25">
      <c r="H5209" s="70"/>
    </row>
    <row r="5211" spans="8:8" x14ac:dyDescent="0.25">
      <c r="H5211" s="70"/>
    </row>
    <row r="5212" spans="8:8" x14ac:dyDescent="0.25">
      <c r="H5212" s="70"/>
    </row>
    <row r="5214" spans="8:8" x14ac:dyDescent="0.25">
      <c r="H5214" s="70"/>
    </row>
    <row r="5216" spans="8:8" x14ac:dyDescent="0.25">
      <c r="H5216" s="70"/>
    </row>
    <row r="5217" spans="8:8" x14ac:dyDescent="0.25">
      <c r="H5217" s="70"/>
    </row>
    <row r="5218" spans="8:8" x14ac:dyDescent="0.25">
      <c r="H5218" s="70"/>
    </row>
    <row r="5219" spans="8:8" x14ac:dyDescent="0.25">
      <c r="H5219" s="70"/>
    </row>
    <row r="5221" spans="8:8" x14ac:dyDescent="0.25">
      <c r="H5221" s="70"/>
    </row>
    <row r="5222" spans="8:8" x14ac:dyDescent="0.25">
      <c r="H5222" s="70"/>
    </row>
    <row r="5224" spans="8:8" x14ac:dyDescent="0.25">
      <c r="H5224" s="70"/>
    </row>
    <row r="5225" spans="8:8" x14ac:dyDescent="0.25">
      <c r="H5225" s="70"/>
    </row>
    <row r="5227" spans="8:8" x14ac:dyDescent="0.25">
      <c r="H5227" s="70"/>
    </row>
    <row r="5228" spans="8:8" x14ac:dyDescent="0.25">
      <c r="H5228" s="70"/>
    </row>
    <row r="5230" spans="8:8" x14ac:dyDescent="0.25">
      <c r="H5230" s="70"/>
    </row>
    <row r="5231" spans="8:8" x14ac:dyDescent="0.25">
      <c r="H5231" s="70"/>
    </row>
    <row r="5233" spans="8:8" x14ac:dyDescent="0.25">
      <c r="H5233" s="70"/>
    </row>
    <row r="5234" spans="8:8" x14ac:dyDescent="0.25">
      <c r="H5234" s="70"/>
    </row>
    <row r="5236" spans="8:8" x14ac:dyDescent="0.25">
      <c r="H5236" s="70"/>
    </row>
    <row r="5237" spans="8:8" x14ac:dyDescent="0.25">
      <c r="H5237" s="70"/>
    </row>
    <row r="5239" spans="8:8" x14ac:dyDescent="0.25">
      <c r="H5239" s="70"/>
    </row>
    <row r="5240" spans="8:8" x14ac:dyDescent="0.25">
      <c r="H5240" s="70"/>
    </row>
    <row r="5242" spans="8:8" x14ac:dyDescent="0.25">
      <c r="H5242" s="70"/>
    </row>
    <row r="5243" spans="8:8" x14ac:dyDescent="0.25">
      <c r="H5243" s="70"/>
    </row>
    <row r="5244" spans="8:8" x14ac:dyDescent="0.25">
      <c r="H5244" s="70"/>
    </row>
    <row r="5246" spans="8:8" x14ac:dyDescent="0.25">
      <c r="H5246" s="70"/>
    </row>
    <row r="5247" spans="8:8" x14ac:dyDescent="0.25">
      <c r="H5247" s="70"/>
    </row>
    <row r="5248" spans="8:8" x14ac:dyDescent="0.25">
      <c r="H5248" s="70"/>
    </row>
    <row r="5249" spans="8:8" x14ac:dyDescent="0.25">
      <c r="H5249" s="70"/>
    </row>
    <row r="5250" spans="8:8" x14ac:dyDescent="0.25">
      <c r="H5250" s="70"/>
    </row>
    <row r="5251" spans="8:8" x14ac:dyDescent="0.25">
      <c r="H5251" s="70"/>
    </row>
    <row r="5253" spans="8:8" x14ac:dyDescent="0.25">
      <c r="H5253" s="70"/>
    </row>
    <row r="5254" spans="8:8" x14ac:dyDescent="0.25">
      <c r="H5254" s="70"/>
    </row>
    <row r="5255" spans="8:8" x14ac:dyDescent="0.25">
      <c r="H5255" s="70"/>
    </row>
    <row r="5256" spans="8:8" x14ac:dyDescent="0.25">
      <c r="H5256" s="70"/>
    </row>
    <row r="5257" spans="8:8" x14ac:dyDescent="0.25">
      <c r="H5257" s="70"/>
    </row>
    <row r="5258" spans="8:8" x14ac:dyDescent="0.25">
      <c r="H5258" s="70"/>
    </row>
    <row r="5259" spans="8:8" x14ac:dyDescent="0.25">
      <c r="H5259" s="70"/>
    </row>
    <row r="5260" spans="8:8" x14ac:dyDescent="0.25">
      <c r="H5260" s="70"/>
    </row>
    <row r="5262" spans="8:8" x14ac:dyDescent="0.25">
      <c r="H5262" s="70"/>
    </row>
    <row r="5263" spans="8:8" x14ac:dyDescent="0.25">
      <c r="H5263" s="70"/>
    </row>
    <row r="5271" spans="8:8" x14ac:dyDescent="0.25">
      <c r="H5271" s="70"/>
    </row>
    <row r="5272" spans="8:8" x14ac:dyDescent="0.25">
      <c r="H5272" s="70"/>
    </row>
    <row r="5276" spans="8:8" x14ac:dyDescent="0.25">
      <c r="H5276" s="70"/>
    </row>
    <row r="5279" spans="8:8" x14ac:dyDescent="0.25">
      <c r="H5279" s="70"/>
    </row>
    <row r="5282" spans="8:8" x14ac:dyDescent="0.25">
      <c r="H5282" s="70"/>
    </row>
    <row r="5287" spans="8:8" x14ac:dyDescent="0.25">
      <c r="H5287" s="70"/>
    </row>
    <row r="5290" spans="8:8" x14ac:dyDescent="0.25">
      <c r="H5290" s="70"/>
    </row>
    <row r="5291" spans="8:8" x14ac:dyDescent="0.25">
      <c r="H5291" s="70"/>
    </row>
    <row r="5292" spans="8:8" x14ac:dyDescent="0.25">
      <c r="H5292" s="70"/>
    </row>
    <row r="5293" spans="8:8" x14ac:dyDescent="0.25">
      <c r="H5293" s="70"/>
    </row>
    <row r="5294" spans="8:8" x14ac:dyDescent="0.25">
      <c r="H5294" s="70"/>
    </row>
    <row r="5295" spans="8:8" x14ac:dyDescent="0.25">
      <c r="H5295" s="70"/>
    </row>
    <row r="5296" spans="8:8" x14ac:dyDescent="0.25">
      <c r="H5296" s="70"/>
    </row>
    <row r="5298" spans="8:8" x14ac:dyDescent="0.25">
      <c r="H5298" s="70"/>
    </row>
    <row r="5299" spans="8:8" x14ac:dyDescent="0.25">
      <c r="H5299" s="70"/>
    </row>
    <row r="5301" spans="8:8" x14ac:dyDescent="0.25">
      <c r="H5301" s="70"/>
    </row>
    <row r="5302" spans="8:8" x14ac:dyDescent="0.25">
      <c r="H5302" s="70"/>
    </row>
    <row r="5305" spans="8:8" x14ac:dyDescent="0.25">
      <c r="H5305" s="70"/>
    </row>
    <row r="5310" spans="8:8" x14ac:dyDescent="0.25">
      <c r="H5310" s="70"/>
    </row>
    <row r="5311" spans="8:8" x14ac:dyDescent="0.25">
      <c r="H5311" s="70"/>
    </row>
    <row r="5313" spans="8:8" x14ac:dyDescent="0.25">
      <c r="H5313" s="70"/>
    </row>
    <row r="5315" spans="8:8" x14ac:dyDescent="0.25">
      <c r="H5315" s="70"/>
    </row>
    <row r="5316" spans="8:8" x14ac:dyDescent="0.25">
      <c r="H5316" s="70"/>
    </row>
    <row r="5317" spans="8:8" x14ac:dyDescent="0.25">
      <c r="H5317" s="70"/>
    </row>
    <row r="5318" spans="8:8" x14ac:dyDescent="0.25">
      <c r="H5318" s="70"/>
    </row>
    <row r="5319" spans="8:8" x14ac:dyDescent="0.25">
      <c r="H5319" s="70"/>
    </row>
    <row r="5326" spans="8:8" x14ac:dyDescent="0.25">
      <c r="H5326" s="70"/>
    </row>
    <row r="5327" spans="8:8" x14ac:dyDescent="0.25">
      <c r="H5327" s="70"/>
    </row>
    <row r="5329" spans="8:8" x14ac:dyDescent="0.25">
      <c r="H5329" s="70"/>
    </row>
    <row r="5330" spans="8:8" x14ac:dyDescent="0.25">
      <c r="H5330" s="70"/>
    </row>
    <row r="5334" spans="8:8" x14ac:dyDescent="0.25">
      <c r="H5334" s="70"/>
    </row>
    <row r="5335" spans="8:8" x14ac:dyDescent="0.25">
      <c r="H5335" s="70"/>
    </row>
    <row r="5336" spans="8:8" x14ac:dyDescent="0.25">
      <c r="H5336" s="70"/>
    </row>
    <row r="5338" spans="8:8" x14ac:dyDescent="0.25">
      <c r="H5338" s="70"/>
    </row>
    <row r="5339" spans="8:8" x14ac:dyDescent="0.25">
      <c r="H5339" s="70"/>
    </row>
    <row r="5341" spans="8:8" x14ac:dyDescent="0.25">
      <c r="H5341" s="70"/>
    </row>
    <row r="5342" spans="8:8" x14ac:dyDescent="0.25">
      <c r="H5342" s="70"/>
    </row>
    <row r="5343" spans="8:8" x14ac:dyDescent="0.25">
      <c r="H5343" s="70"/>
    </row>
    <row r="5344" spans="8:8" x14ac:dyDescent="0.25">
      <c r="H5344" s="70"/>
    </row>
    <row r="5345" spans="8:8" x14ac:dyDescent="0.25">
      <c r="H5345" s="70"/>
    </row>
    <row r="5352" spans="8:8" x14ac:dyDescent="0.25">
      <c r="H5352" s="70"/>
    </row>
    <row r="5358" spans="8:8" x14ac:dyDescent="0.25">
      <c r="H5358" s="70"/>
    </row>
    <row r="5359" spans="8:8" x14ac:dyDescent="0.25">
      <c r="H5359" s="70"/>
    </row>
    <row r="5360" spans="8:8" x14ac:dyDescent="0.25">
      <c r="H5360" s="70"/>
    </row>
    <row r="5361" spans="8:8" x14ac:dyDescent="0.25">
      <c r="H5361" s="70"/>
    </row>
    <row r="5362" spans="8:8" x14ac:dyDescent="0.25">
      <c r="H5362" s="70"/>
    </row>
    <row r="5363" spans="8:8" x14ac:dyDescent="0.25">
      <c r="H5363" s="70"/>
    </row>
    <row r="5364" spans="8:8" x14ac:dyDescent="0.25">
      <c r="H5364" s="70"/>
    </row>
    <row r="5365" spans="8:8" x14ac:dyDescent="0.25">
      <c r="H5365" s="70"/>
    </row>
    <row r="5366" spans="8:8" x14ac:dyDescent="0.25">
      <c r="H5366" s="70"/>
    </row>
    <row r="5367" spans="8:8" x14ac:dyDescent="0.25">
      <c r="H5367" s="70"/>
    </row>
    <row r="5369" spans="8:8" x14ac:dyDescent="0.25">
      <c r="H5369" s="70"/>
    </row>
    <row r="5370" spans="8:8" x14ac:dyDescent="0.25">
      <c r="H5370" s="70"/>
    </row>
    <row r="5371" spans="8:8" x14ac:dyDescent="0.25">
      <c r="H5371" s="70"/>
    </row>
    <row r="5373" spans="8:8" x14ac:dyDescent="0.25">
      <c r="H5373" s="70"/>
    </row>
    <row r="5376" spans="8:8" x14ac:dyDescent="0.25">
      <c r="H5376" s="70"/>
    </row>
    <row r="5378" spans="8:8" x14ac:dyDescent="0.25">
      <c r="H5378" s="70"/>
    </row>
    <row r="5380" spans="8:8" x14ac:dyDescent="0.25">
      <c r="H5380" s="70"/>
    </row>
    <row r="5381" spans="8:8" x14ac:dyDescent="0.25">
      <c r="H5381" s="70"/>
    </row>
    <row r="5383" spans="8:8" x14ac:dyDescent="0.25">
      <c r="H5383" s="70"/>
    </row>
    <row r="5384" spans="8:8" x14ac:dyDescent="0.25">
      <c r="H5384" s="70"/>
    </row>
    <row r="5385" spans="8:8" x14ac:dyDescent="0.25">
      <c r="H5385" s="70"/>
    </row>
    <row r="5387" spans="8:8" x14ac:dyDescent="0.25">
      <c r="H5387" s="70"/>
    </row>
    <row r="5388" spans="8:8" x14ac:dyDescent="0.25">
      <c r="H5388" s="70"/>
    </row>
    <row r="5389" spans="8:8" x14ac:dyDescent="0.25">
      <c r="H5389" s="70"/>
    </row>
    <row r="5390" spans="8:8" x14ac:dyDescent="0.25">
      <c r="H5390" s="70"/>
    </row>
    <row r="5395" spans="8:8" x14ac:dyDescent="0.25">
      <c r="H5395" s="70"/>
    </row>
    <row r="5404" spans="8:8" x14ac:dyDescent="0.25">
      <c r="H5404" s="70"/>
    </row>
    <row r="5410" spans="8:8" x14ac:dyDescent="0.25">
      <c r="H5410" s="70"/>
    </row>
    <row r="5411" spans="8:8" x14ac:dyDescent="0.25">
      <c r="H5411" s="70"/>
    </row>
    <row r="5412" spans="8:8" x14ac:dyDescent="0.25">
      <c r="H5412" s="70"/>
    </row>
    <row r="5414" spans="8:8" x14ac:dyDescent="0.25">
      <c r="H5414" s="70"/>
    </row>
    <row r="5415" spans="8:8" x14ac:dyDescent="0.25">
      <c r="H5415" s="70"/>
    </row>
    <row r="5416" spans="8:8" x14ac:dyDescent="0.25">
      <c r="H5416" s="70"/>
    </row>
    <row r="5421" spans="8:8" x14ac:dyDescent="0.25">
      <c r="H5421" s="70"/>
    </row>
    <row r="5422" spans="8:8" x14ac:dyDescent="0.25">
      <c r="H5422" s="70"/>
    </row>
    <row r="5426" spans="8:8" x14ac:dyDescent="0.25">
      <c r="H5426" s="70"/>
    </row>
    <row r="5428" spans="8:8" x14ac:dyDescent="0.25">
      <c r="H5428" s="70"/>
    </row>
    <row r="5429" spans="8:8" x14ac:dyDescent="0.25">
      <c r="H5429" s="70"/>
    </row>
    <row r="5432" spans="8:8" x14ac:dyDescent="0.25">
      <c r="H5432" s="70"/>
    </row>
    <row r="5433" spans="8:8" x14ac:dyDescent="0.25">
      <c r="H5433" s="70"/>
    </row>
    <row r="5434" spans="8:8" x14ac:dyDescent="0.25">
      <c r="H5434" s="70"/>
    </row>
    <row r="5435" spans="8:8" x14ac:dyDescent="0.25">
      <c r="H5435" s="70"/>
    </row>
    <row r="5436" spans="8:8" x14ac:dyDescent="0.25">
      <c r="H5436" s="70"/>
    </row>
    <row r="5437" spans="8:8" x14ac:dyDescent="0.25">
      <c r="H5437" s="70"/>
    </row>
    <row r="5438" spans="8:8" x14ac:dyDescent="0.25">
      <c r="H5438" s="70"/>
    </row>
    <row r="5439" spans="8:8" x14ac:dyDescent="0.25">
      <c r="H5439" s="70"/>
    </row>
    <row r="5440" spans="8:8" x14ac:dyDescent="0.25">
      <c r="H5440" s="70"/>
    </row>
    <row r="5441" spans="8:8" x14ac:dyDescent="0.25">
      <c r="H5441" s="70"/>
    </row>
    <row r="5442" spans="8:8" x14ac:dyDescent="0.25">
      <c r="H5442" s="70"/>
    </row>
    <row r="5443" spans="8:8" x14ac:dyDescent="0.25">
      <c r="H5443" s="70"/>
    </row>
    <row r="5444" spans="8:8" x14ac:dyDescent="0.25">
      <c r="H5444" s="70"/>
    </row>
    <row r="5446" spans="8:8" x14ac:dyDescent="0.25">
      <c r="H5446" s="70"/>
    </row>
    <row r="5448" spans="8:8" x14ac:dyDescent="0.25">
      <c r="H5448" s="70"/>
    </row>
    <row r="5450" spans="8:8" x14ac:dyDescent="0.25">
      <c r="H5450" s="70"/>
    </row>
    <row r="5453" spans="8:8" x14ac:dyDescent="0.25">
      <c r="H5453" s="70"/>
    </row>
    <row r="5454" spans="8:8" x14ac:dyDescent="0.25">
      <c r="H5454" s="70"/>
    </row>
    <row r="5455" spans="8:8" x14ac:dyDescent="0.25">
      <c r="H5455" s="70"/>
    </row>
    <row r="5458" spans="8:8" x14ac:dyDescent="0.25">
      <c r="H5458" s="70"/>
    </row>
    <row r="5460" spans="8:8" x14ac:dyDescent="0.25">
      <c r="H5460" s="70"/>
    </row>
    <row r="5461" spans="8:8" x14ac:dyDescent="0.25">
      <c r="H5461" s="70"/>
    </row>
    <row r="5462" spans="8:8" x14ac:dyDescent="0.25">
      <c r="H5462" s="70"/>
    </row>
    <row r="5463" spans="8:8" x14ac:dyDescent="0.25">
      <c r="H5463" s="70"/>
    </row>
    <row r="5464" spans="8:8" x14ac:dyDescent="0.25">
      <c r="H5464" s="70"/>
    </row>
    <row r="5465" spans="8:8" x14ac:dyDescent="0.25">
      <c r="H5465" s="70"/>
    </row>
    <row r="5466" spans="8:8" x14ac:dyDescent="0.25">
      <c r="H5466" s="70"/>
    </row>
    <row r="5467" spans="8:8" x14ac:dyDescent="0.25">
      <c r="H5467" s="70"/>
    </row>
    <row r="5468" spans="8:8" x14ac:dyDescent="0.25">
      <c r="H5468" s="70"/>
    </row>
    <row r="5475" spans="8:8" x14ac:dyDescent="0.25">
      <c r="H5475" s="70"/>
    </row>
    <row r="5476" spans="8:8" x14ac:dyDescent="0.25">
      <c r="H5476" s="70"/>
    </row>
    <row r="5477" spans="8:8" x14ac:dyDescent="0.25">
      <c r="H5477" s="70"/>
    </row>
    <row r="5478" spans="8:8" x14ac:dyDescent="0.25">
      <c r="H5478" s="70"/>
    </row>
    <row r="5480" spans="8:8" x14ac:dyDescent="0.25">
      <c r="H5480" s="70"/>
    </row>
    <row r="5481" spans="8:8" x14ac:dyDescent="0.25">
      <c r="H5481" s="70"/>
    </row>
    <row r="5482" spans="8:8" x14ac:dyDescent="0.25">
      <c r="H5482" s="70"/>
    </row>
    <row r="5483" spans="8:8" x14ac:dyDescent="0.25">
      <c r="H5483" s="70"/>
    </row>
    <row r="5484" spans="8:8" x14ac:dyDescent="0.25">
      <c r="H5484" s="70"/>
    </row>
    <row r="5485" spans="8:8" x14ac:dyDescent="0.25">
      <c r="H5485" s="70"/>
    </row>
    <row r="5486" spans="8:8" x14ac:dyDescent="0.25">
      <c r="H5486" s="70"/>
    </row>
    <row r="5487" spans="8:8" x14ac:dyDescent="0.25">
      <c r="H5487" s="70"/>
    </row>
    <row r="5493" spans="8:8" x14ac:dyDescent="0.25">
      <c r="H5493" s="70"/>
    </row>
    <row r="5494" spans="8:8" x14ac:dyDescent="0.25">
      <c r="H5494" s="70"/>
    </row>
    <row r="5495" spans="8:8" x14ac:dyDescent="0.25">
      <c r="H5495" s="70"/>
    </row>
    <row r="5496" spans="8:8" x14ac:dyDescent="0.25">
      <c r="H5496" s="70"/>
    </row>
    <row r="5497" spans="8:8" x14ac:dyDescent="0.25">
      <c r="H5497" s="70"/>
    </row>
    <row r="5498" spans="8:8" x14ac:dyDescent="0.25">
      <c r="H5498" s="70"/>
    </row>
    <row r="5499" spans="8:8" x14ac:dyDescent="0.25">
      <c r="H5499" s="70"/>
    </row>
    <row r="5501" spans="8:8" x14ac:dyDescent="0.25">
      <c r="H5501" s="70"/>
    </row>
    <row r="5502" spans="8:8" x14ac:dyDescent="0.25">
      <c r="H5502" s="70"/>
    </row>
    <row r="5507" spans="8:8" x14ac:dyDescent="0.25">
      <c r="H5507" s="70"/>
    </row>
    <row r="5510" spans="8:8" x14ac:dyDescent="0.25">
      <c r="H5510" s="70"/>
    </row>
    <row r="5525" spans="8:8" x14ac:dyDescent="0.25">
      <c r="H5525" s="70"/>
    </row>
    <row r="5526" spans="8:8" x14ac:dyDescent="0.25">
      <c r="H5526" s="70"/>
    </row>
    <row r="5527" spans="8:8" x14ac:dyDescent="0.25">
      <c r="H5527" s="70"/>
    </row>
    <row r="5528" spans="8:8" x14ac:dyDescent="0.25">
      <c r="H5528" s="70"/>
    </row>
    <row r="5529" spans="8:8" x14ac:dyDescent="0.25">
      <c r="H5529" s="70"/>
    </row>
    <row r="5530" spans="8:8" x14ac:dyDescent="0.25">
      <c r="H5530" s="70"/>
    </row>
    <row r="5532" spans="8:8" x14ac:dyDescent="0.25">
      <c r="H5532" s="70"/>
    </row>
    <row r="5533" spans="8:8" x14ac:dyDescent="0.25">
      <c r="H5533" s="70"/>
    </row>
    <row r="5534" spans="8:8" x14ac:dyDescent="0.25">
      <c r="H5534" s="70"/>
    </row>
    <row r="5535" spans="8:8" x14ac:dyDescent="0.25">
      <c r="H5535" s="70"/>
    </row>
    <row r="5536" spans="8:8" x14ac:dyDescent="0.25">
      <c r="H5536" s="70"/>
    </row>
    <row r="5537" spans="8:8" x14ac:dyDescent="0.25">
      <c r="H5537" s="70"/>
    </row>
    <row r="5539" spans="8:8" x14ac:dyDescent="0.25">
      <c r="H5539" s="70"/>
    </row>
    <row r="5540" spans="8:8" x14ac:dyDescent="0.25">
      <c r="H5540" s="70"/>
    </row>
    <row r="5541" spans="8:8" x14ac:dyDescent="0.25">
      <c r="H5541" s="70"/>
    </row>
    <row r="5542" spans="8:8" x14ac:dyDescent="0.25">
      <c r="H5542" s="70"/>
    </row>
    <row r="5543" spans="8:8" x14ac:dyDescent="0.25">
      <c r="H5543" s="70"/>
    </row>
    <row r="5544" spans="8:8" x14ac:dyDescent="0.25">
      <c r="H5544" s="70"/>
    </row>
    <row r="5545" spans="8:8" x14ac:dyDescent="0.25">
      <c r="H5545" s="70"/>
    </row>
    <row r="5546" spans="8:8" x14ac:dyDescent="0.25">
      <c r="H5546" s="70"/>
    </row>
    <row r="5547" spans="8:8" x14ac:dyDescent="0.25">
      <c r="H5547" s="70"/>
    </row>
    <row r="5548" spans="8:8" x14ac:dyDescent="0.25">
      <c r="H5548" s="70"/>
    </row>
    <row r="5549" spans="8:8" x14ac:dyDescent="0.25">
      <c r="H5549" s="70"/>
    </row>
    <row r="5551" spans="8:8" x14ac:dyDescent="0.25">
      <c r="H5551" s="70"/>
    </row>
    <row r="5552" spans="8:8" x14ac:dyDescent="0.25">
      <c r="H5552" s="70"/>
    </row>
    <row r="5553" spans="8:8" x14ac:dyDescent="0.25">
      <c r="H5553" s="70"/>
    </row>
    <row r="5554" spans="8:8" x14ac:dyDescent="0.25">
      <c r="H5554" s="70"/>
    </row>
    <row r="5555" spans="8:8" x14ac:dyDescent="0.25">
      <c r="H5555" s="70"/>
    </row>
    <row r="5556" spans="8:8" x14ac:dyDescent="0.25">
      <c r="H5556" s="70"/>
    </row>
    <row r="5558" spans="8:8" x14ac:dyDescent="0.25">
      <c r="H5558" s="70"/>
    </row>
    <row r="5559" spans="8:8" x14ac:dyDescent="0.25">
      <c r="H5559" s="70"/>
    </row>
    <row r="5560" spans="8:8" x14ac:dyDescent="0.25">
      <c r="H5560" s="70"/>
    </row>
    <row r="5561" spans="8:8" x14ac:dyDescent="0.25">
      <c r="H5561" s="70"/>
    </row>
    <row r="5562" spans="8:8" x14ac:dyDescent="0.25">
      <c r="H5562" s="70"/>
    </row>
    <row r="5563" spans="8:8" x14ac:dyDescent="0.25">
      <c r="H5563" s="70"/>
    </row>
    <row r="5564" spans="8:8" x14ac:dyDescent="0.25">
      <c r="H5564" s="70"/>
    </row>
    <row r="5565" spans="8:8" x14ac:dyDescent="0.25">
      <c r="H5565" s="70"/>
    </row>
    <row r="5567" spans="8:8" x14ac:dyDescent="0.25">
      <c r="H5567" s="70"/>
    </row>
    <row r="5569" spans="8:8" x14ac:dyDescent="0.25">
      <c r="H5569" s="70"/>
    </row>
    <row r="5570" spans="8:8" x14ac:dyDescent="0.25">
      <c r="H5570" s="70"/>
    </row>
    <row r="5573" spans="8:8" x14ac:dyDescent="0.25">
      <c r="H5573" s="70"/>
    </row>
    <row r="5574" spans="8:8" x14ac:dyDescent="0.25">
      <c r="H5574" s="70"/>
    </row>
    <row r="5579" spans="8:8" x14ac:dyDescent="0.25">
      <c r="H5579" s="70"/>
    </row>
    <row r="5580" spans="8:8" x14ac:dyDescent="0.25">
      <c r="H5580" s="70"/>
    </row>
    <row r="5581" spans="8:8" x14ac:dyDescent="0.25">
      <c r="H5581" s="70"/>
    </row>
    <row r="5582" spans="8:8" x14ac:dyDescent="0.25">
      <c r="H5582" s="70"/>
    </row>
    <row r="5583" spans="8:8" x14ac:dyDescent="0.25">
      <c r="H5583" s="70"/>
    </row>
    <row r="5584" spans="8:8" x14ac:dyDescent="0.25">
      <c r="H5584" s="70"/>
    </row>
    <row r="5585" spans="8:8" x14ac:dyDescent="0.25">
      <c r="H5585" s="70"/>
    </row>
    <row r="5586" spans="8:8" x14ac:dyDescent="0.25">
      <c r="H5586" s="70"/>
    </row>
    <row r="5587" spans="8:8" x14ac:dyDescent="0.25">
      <c r="H5587" s="70"/>
    </row>
    <row r="5588" spans="8:8" x14ac:dyDescent="0.25">
      <c r="H5588" s="70"/>
    </row>
    <row r="5592" spans="8:8" x14ac:dyDescent="0.25">
      <c r="H5592" s="70"/>
    </row>
    <row r="5593" spans="8:8" x14ac:dyDescent="0.25">
      <c r="H5593" s="70"/>
    </row>
    <row r="5594" spans="8:8" x14ac:dyDescent="0.25">
      <c r="H5594" s="70"/>
    </row>
    <row r="5597" spans="8:8" x14ac:dyDescent="0.25">
      <c r="H5597" s="70"/>
    </row>
    <row r="5598" spans="8:8" x14ac:dyDescent="0.25">
      <c r="H5598" s="70"/>
    </row>
    <row r="5599" spans="8:8" x14ac:dyDescent="0.25">
      <c r="H5599" s="70"/>
    </row>
    <row r="5602" spans="8:8" x14ac:dyDescent="0.25">
      <c r="H5602" s="70"/>
    </row>
    <row r="5603" spans="8:8" x14ac:dyDescent="0.25">
      <c r="H5603" s="70"/>
    </row>
    <row r="5604" spans="8:8" x14ac:dyDescent="0.25">
      <c r="H5604" s="70"/>
    </row>
    <row r="5605" spans="8:8" x14ac:dyDescent="0.25">
      <c r="H5605" s="70"/>
    </row>
    <row r="5606" spans="8:8" x14ac:dyDescent="0.25">
      <c r="H5606" s="70"/>
    </row>
    <row r="5607" spans="8:8" x14ac:dyDescent="0.25">
      <c r="H5607" s="70"/>
    </row>
    <row r="5608" spans="8:8" x14ac:dyDescent="0.25">
      <c r="H5608" s="70"/>
    </row>
    <row r="5609" spans="8:8" x14ac:dyDescent="0.25">
      <c r="H5609" s="70"/>
    </row>
    <row r="5611" spans="8:8" x14ac:dyDescent="0.25">
      <c r="H5611" s="70"/>
    </row>
    <row r="5612" spans="8:8" x14ac:dyDescent="0.25">
      <c r="H5612" s="70"/>
    </row>
    <row r="5618" spans="8:8" x14ac:dyDescent="0.25">
      <c r="H5618" s="70"/>
    </row>
    <row r="5621" spans="8:8" x14ac:dyDescent="0.25">
      <c r="H5621" s="70"/>
    </row>
    <row r="5622" spans="8:8" x14ac:dyDescent="0.25">
      <c r="H5622" s="70"/>
    </row>
    <row r="5623" spans="8:8" x14ac:dyDescent="0.25">
      <c r="H5623" s="70"/>
    </row>
    <row r="5624" spans="8:8" x14ac:dyDescent="0.25">
      <c r="H5624" s="70"/>
    </row>
    <row r="5625" spans="8:8" x14ac:dyDescent="0.25">
      <c r="H5625" s="70"/>
    </row>
    <row r="5628" spans="8:8" x14ac:dyDescent="0.25">
      <c r="H5628" s="70"/>
    </row>
    <row r="5629" spans="8:8" x14ac:dyDescent="0.25">
      <c r="H5629" s="70"/>
    </row>
    <row r="5630" spans="8:8" x14ac:dyDescent="0.25">
      <c r="H5630" s="70"/>
    </row>
    <row r="5631" spans="8:8" x14ac:dyDescent="0.25">
      <c r="H5631" s="70"/>
    </row>
    <row r="5632" spans="8:8" x14ac:dyDescent="0.25">
      <c r="H5632" s="70"/>
    </row>
    <row r="5633" spans="8:8" x14ac:dyDescent="0.25">
      <c r="H5633" s="70"/>
    </row>
    <row r="5638" spans="8:8" x14ac:dyDescent="0.25">
      <c r="H5638" s="70"/>
    </row>
    <row r="5639" spans="8:8" x14ac:dyDescent="0.25">
      <c r="H5639" s="70"/>
    </row>
    <row r="5640" spans="8:8" x14ac:dyDescent="0.25">
      <c r="H5640" s="70"/>
    </row>
    <row r="5642" spans="8:8" x14ac:dyDescent="0.25">
      <c r="H5642" s="70"/>
    </row>
    <row r="5643" spans="8:8" x14ac:dyDescent="0.25">
      <c r="H5643" s="70"/>
    </row>
    <row r="5644" spans="8:8" x14ac:dyDescent="0.25">
      <c r="H5644" s="70"/>
    </row>
    <row r="5645" spans="8:8" x14ac:dyDescent="0.25">
      <c r="H5645" s="70"/>
    </row>
    <row r="5646" spans="8:8" x14ac:dyDescent="0.25">
      <c r="H5646" s="70"/>
    </row>
    <row r="5647" spans="8:8" x14ac:dyDescent="0.25">
      <c r="H5647" s="70"/>
    </row>
    <row r="5648" spans="8:8" x14ac:dyDescent="0.25">
      <c r="H5648" s="70"/>
    </row>
    <row r="5653" spans="8:8" x14ac:dyDescent="0.25">
      <c r="H5653" s="70"/>
    </row>
    <row r="5654" spans="8:8" x14ac:dyDescent="0.25">
      <c r="H5654" s="70"/>
    </row>
    <row r="5655" spans="8:8" x14ac:dyDescent="0.25">
      <c r="H5655" s="70"/>
    </row>
    <row r="5656" spans="8:8" x14ac:dyDescent="0.25">
      <c r="H5656" s="70"/>
    </row>
    <row r="5659" spans="8:8" x14ac:dyDescent="0.25">
      <c r="H5659" s="70"/>
    </row>
    <row r="5662" spans="8:8" x14ac:dyDescent="0.25">
      <c r="H5662" s="70"/>
    </row>
    <row r="5663" spans="8:8" x14ac:dyDescent="0.25">
      <c r="H5663" s="70"/>
    </row>
    <row r="5664" spans="8:8" x14ac:dyDescent="0.25">
      <c r="H5664" s="70"/>
    </row>
    <row r="5665" spans="8:8" x14ac:dyDescent="0.25">
      <c r="H5665" s="70"/>
    </row>
    <row r="5666" spans="8:8" x14ac:dyDescent="0.25">
      <c r="H5666" s="70"/>
    </row>
    <row r="5667" spans="8:8" x14ac:dyDescent="0.25">
      <c r="H5667" s="70"/>
    </row>
    <row r="5668" spans="8:8" x14ac:dyDescent="0.25">
      <c r="H5668" s="70"/>
    </row>
    <row r="5669" spans="8:8" x14ac:dyDescent="0.25">
      <c r="H5669" s="70"/>
    </row>
    <row r="5671" spans="8:8" x14ac:dyDescent="0.25">
      <c r="H5671" s="70"/>
    </row>
    <row r="5672" spans="8:8" x14ac:dyDescent="0.25">
      <c r="H5672" s="70"/>
    </row>
    <row r="5674" spans="8:8" x14ac:dyDescent="0.25">
      <c r="H5674" s="70"/>
    </row>
    <row r="5675" spans="8:8" x14ac:dyDescent="0.25">
      <c r="H5675" s="70"/>
    </row>
    <row r="5678" spans="8:8" x14ac:dyDescent="0.25">
      <c r="H5678" s="70"/>
    </row>
    <row r="5681" spans="8:8" x14ac:dyDescent="0.25">
      <c r="H5681" s="70"/>
    </row>
    <row r="5682" spans="8:8" x14ac:dyDescent="0.25">
      <c r="H5682" s="70"/>
    </row>
    <row r="5683" spans="8:8" x14ac:dyDescent="0.25">
      <c r="H5683" s="70"/>
    </row>
    <row r="5684" spans="8:8" x14ac:dyDescent="0.25">
      <c r="H5684" s="70"/>
    </row>
    <row r="5686" spans="8:8" x14ac:dyDescent="0.25">
      <c r="H5686" s="70"/>
    </row>
    <row r="5688" spans="8:8" x14ac:dyDescent="0.25">
      <c r="H5688" s="70"/>
    </row>
    <row r="5694" spans="8:8" x14ac:dyDescent="0.25">
      <c r="H5694" s="70"/>
    </row>
    <row r="5695" spans="8:8" x14ac:dyDescent="0.25">
      <c r="H5695" s="70"/>
    </row>
    <row r="5696" spans="8:8" x14ac:dyDescent="0.25">
      <c r="H5696" s="70"/>
    </row>
    <row r="5697" spans="8:8" x14ac:dyDescent="0.25">
      <c r="H5697" s="70"/>
    </row>
    <row r="5698" spans="8:8" x14ac:dyDescent="0.25">
      <c r="H5698" s="70"/>
    </row>
    <row r="5699" spans="8:8" x14ac:dyDescent="0.25">
      <c r="H5699" s="70"/>
    </row>
    <row r="5700" spans="8:8" x14ac:dyDescent="0.25">
      <c r="H5700" s="70"/>
    </row>
    <row r="5701" spans="8:8" x14ac:dyDescent="0.25">
      <c r="H5701" s="70"/>
    </row>
    <row r="5705" spans="8:8" x14ac:dyDescent="0.25">
      <c r="H5705" s="70"/>
    </row>
    <row r="5706" spans="8:8" x14ac:dyDescent="0.25">
      <c r="H5706" s="70"/>
    </row>
    <row r="5709" spans="8:8" x14ac:dyDescent="0.25">
      <c r="H5709" s="70"/>
    </row>
    <row r="5710" spans="8:8" x14ac:dyDescent="0.25">
      <c r="H5710" s="70"/>
    </row>
    <row r="5711" spans="8:8" x14ac:dyDescent="0.25">
      <c r="H5711" s="70"/>
    </row>
    <row r="5712" spans="8:8" x14ac:dyDescent="0.25">
      <c r="H5712" s="70"/>
    </row>
    <row r="5713" spans="8:8" x14ac:dyDescent="0.25">
      <c r="H5713" s="70"/>
    </row>
    <row r="5714" spans="8:8" x14ac:dyDescent="0.25">
      <c r="H5714" s="70"/>
    </row>
    <row r="5715" spans="8:8" x14ac:dyDescent="0.25">
      <c r="H5715" s="70"/>
    </row>
    <row r="5716" spans="8:8" x14ac:dyDescent="0.25">
      <c r="H5716" s="70"/>
    </row>
    <row r="5718" spans="8:8" x14ac:dyDescent="0.25">
      <c r="H5718" s="70"/>
    </row>
    <row r="5720" spans="8:8" x14ac:dyDescent="0.25">
      <c r="H5720" s="70"/>
    </row>
    <row r="5721" spans="8:8" x14ac:dyDescent="0.25">
      <c r="H5721" s="70"/>
    </row>
    <row r="5722" spans="8:8" x14ac:dyDescent="0.25">
      <c r="H5722" s="70"/>
    </row>
    <row r="5723" spans="8:8" x14ac:dyDescent="0.25">
      <c r="H5723" s="70"/>
    </row>
    <row r="5724" spans="8:8" x14ac:dyDescent="0.25">
      <c r="H5724" s="70"/>
    </row>
    <row r="5725" spans="8:8" x14ac:dyDescent="0.25">
      <c r="H5725" s="70"/>
    </row>
    <row r="5726" spans="8:8" x14ac:dyDescent="0.25">
      <c r="H5726" s="70"/>
    </row>
    <row r="5728" spans="8:8" x14ac:dyDescent="0.25">
      <c r="H5728" s="70"/>
    </row>
    <row r="5730" spans="8:8" x14ac:dyDescent="0.25">
      <c r="H5730" s="70"/>
    </row>
    <row r="5731" spans="8:8" x14ac:dyDescent="0.25">
      <c r="H5731" s="70"/>
    </row>
    <row r="5732" spans="8:8" x14ac:dyDescent="0.25">
      <c r="H5732" s="70"/>
    </row>
    <row r="5736" spans="8:8" x14ac:dyDescent="0.25">
      <c r="H5736" s="70"/>
    </row>
    <row r="5737" spans="8:8" x14ac:dyDescent="0.25">
      <c r="H5737" s="70"/>
    </row>
    <row r="5741" spans="8:8" x14ac:dyDescent="0.25">
      <c r="H5741" s="70"/>
    </row>
    <row r="5742" spans="8:8" x14ac:dyDescent="0.25">
      <c r="H5742" s="70"/>
    </row>
    <row r="5743" spans="8:8" x14ac:dyDescent="0.25">
      <c r="H5743" s="70"/>
    </row>
    <row r="5744" spans="8:8" x14ac:dyDescent="0.25">
      <c r="H5744" s="70"/>
    </row>
    <row r="5745" spans="8:8" x14ac:dyDescent="0.25">
      <c r="H5745" s="70"/>
    </row>
    <row r="5746" spans="8:8" x14ac:dyDescent="0.25">
      <c r="H5746" s="70"/>
    </row>
    <row r="5747" spans="8:8" x14ac:dyDescent="0.25">
      <c r="H5747" s="70"/>
    </row>
    <row r="5750" spans="8:8" x14ac:dyDescent="0.25">
      <c r="H5750" s="70"/>
    </row>
    <row r="5751" spans="8:8" x14ac:dyDescent="0.25">
      <c r="H5751" s="70"/>
    </row>
    <row r="5752" spans="8:8" x14ac:dyDescent="0.25">
      <c r="H5752" s="70"/>
    </row>
    <row r="5753" spans="8:8" x14ac:dyDescent="0.25">
      <c r="H5753" s="70"/>
    </row>
    <row r="5754" spans="8:8" x14ac:dyDescent="0.25">
      <c r="H5754" s="70"/>
    </row>
    <row r="5756" spans="8:8" x14ac:dyDescent="0.25">
      <c r="H5756" s="70"/>
    </row>
    <row r="5757" spans="8:8" x14ac:dyDescent="0.25">
      <c r="H5757" s="70"/>
    </row>
    <row r="5758" spans="8:8" x14ac:dyDescent="0.25">
      <c r="H5758" s="70"/>
    </row>
    <row r="5759" spans="8:8" x14ac:dyDescent="0.25">
      <c r="H5759" s="70"/>
    </row>
    <row r="5760" spans="8:8" x14ac:dyDescent="0.25">
      <c r="H5760" s="70"/>
    </row>
    <row r="5761" spans="8:8" x14ac:dyDescent="0.25">
      <c r="H5761" s="70"/>
    </row>
    <row r="5762" spans="8:8" x14ac:dyDescent="0.25">
      <c r="H5762" s="70"/>
    </row>
    <row r="5763" spans="8:8" x14ac:dyDescent="0.25">
      <c r="H5763" s="70"/>
    </row>
    <row r="5764" spans="8:8" x14ac:dyDescent="0.25">
      <c r="H5764" s="70"/>
    </row>
    <row r="5767" spans="8:8" x14ac:dyDescent="0.25">
      <c r="H5767" s="70"/>
    </row>
    <row r="5768" spans="8:8" x14ac:dyDescent="0.25">
      <c r="H5768" s="70"/>
    </row>
    <row r="5771" spans="8:8" x14ac:dyDescent="0.25">
      <c r="H5771" s="70"/>
    </row>
    <row r="5775" spans="8:8" x14ac:dyDescent="0.25">
      <c r="H5775" s="70"/>
    </row>
    <row r="5776" spans="8:8" x14ac:dyDescent="0.25">
      <c r="H5776" s="70"/>
    </row>
    <row r="5777" spans="8:8" x14ac:dyDescent="0.25">
      <c r="H5777" s="70"/>
    </row>
    <row r="5778" spans="8:8" x14ac:dyDescent="0.25">
      <c r="H5778" s="70"/>
    </row>
    <row r="5779" spans="8:8" x14ac:dyDescent="0.25">
      <c r="H5779" s="70"/>
    </row>
    <row r="5781" spans="8:8" x14ac:dyDescent="0.25">
      <c r="H5781" s="70"/>
    </row>
    <row r="5782" spans="8:8" x14ac:dyDescent="0.25">
      <c r="H5782" s="70"/>
    </row>
    <row r="5783" spans="8:8" x14ac:dyDescent="0.25">
      <c r="H5783" s="70"/>
    </row>
    <row r="5784" spans="8:8" x14ac:dyDescent="0.25">
      <c r="H5784" s="70"/>
    </row>
    <row r="5785" spans="8:8" x14ac:dyDescent="0.25">
      <c r="H5785" s="70"/>
    </row>
    <row r="5786" spans="8:8" x14ac:dyDescent="0.25">
      <c r="H5786" s="70"/>
    </row>
    <row r="5787" spans="8:8" x14ac:dyDescent="0.25">
      <c r="H5787" s="70"/>
    </row>
    <row r="5791" spans="8:8" x14ac:dyDescent="0.25">
      <c r="H5791" s="70"/>
    </row>
    <row r="5792" spans="8:8" x14ac:dyDescent="0.25">
      <c r="H5792" s="70"/>
    </row>
    <row r="5793" spans="8:8" x14ac:dyDescent="0.25">
      <c r="H5793" s="70"/>
    </row>
    <row r="5794" spans="8:8" x14ac:dyDescent="0.25">
      <c r="H5794" s="70"/>
    </row>
    <row r="5795" spans="8:8" x14ac:dyDescent="0.25">
      <c r="H5795" s="70"/>
    </row>
    <row r="5802" spans="8:8" x14ac:dyDescent="0.25">
      <c r="H5802" s="70"/>
    </row>
    <row r="5804" spans="8:8" x14ac:dyDescent="0.25">
      <c r="H5804" s="70"/>
    </row>
    <row r="5806" spans="8:8" x14ac:dyDescent="0.25">
      <c r="H5806" s="70"/>
    </row>
    <row r="5807" spans="8:8" x14ac:dyDescent="0.25">
      <c r="H5807" s="70"/>
    </row>
    <row r="5808" spans="8:8" x14ac:dyDescent="0.25">
      <c r="H5808" s="70"/>
    </row>
    <row r="5811" spans="8:8" x14ac:dyDescent="0.25">
      <c r="H5811" s="70"/>
    </row>
    <row r="5813" spans="8:8" x14ac:dyDescent="0.25">
      <c r="H5813" s="70"/>
    </row>
    <row r="5814" spans="8:8" x14ac:dyDescent="0.25">
      <c r="H5814" s="70"/>
    </row>
    <row r="5815" spans="8:8" x14ac:dyDescent="0.25">
      <c r="H5815" s="70"/>
    </row>
    <row r="5816" spans="8:8" x14ac:dyDescent="0.25">
      <c r="H5816" s="70"/>
    </row>
    <row r="5817" spans="8:8" x14ac:dyDescent="0.25">
      <c r="H5817" s="70"/>
    </row>
    <row r="5819" spans="8:8" x14ac:dyDescent="0.25">
      <c r="H5819" s="70"/>
    </row>
    <row r="5821" spans="8:8" x14ac:dyDescent="0.25">
      <c r="H5821" s="70"/>
    </row>
    <row r="5822" spans="8:8" x14ac:dyDescent="0.25">
      <c r="H5822" s="70"/>
    </row>
    <row r="5824" spans="8:8" x14ac:dyDescent="0.25">
      <c r="H5824" s="70"/>
    </row>
    <row r="5825" spans="8:8" x14ac:dyDescent="0.25">
      <c r="H5825" s="70"/>
    </row>
    <row r="5826" spans="8:8" x14ac:dyDescent="0.25">
      <c r="H5826" s="70"/>
    </row>
    <row r="5827" spans="8:8" x14ac:dyDescent="0.25">
      <c r="H5827" s="70"/>
    </row>
    <row r="5828" spans="8:8" x14ac:dyDescent="0.25">
      <c r="H5828" s="70"/>
    </row>
    <row r="5829" spans="8:8" x14ac:dyDescent="0.25">
      <c r="H5829" s="70"/>
    </row>
    <row r="5831" spans="8:8" x14ac:dyDescent="0.25">
      <c r="H5831" s="70"/>
    </row>
    <row r="5832" spans="8:8" x14ac:dyDescent="0.25">
      <c r="H5832" s="70"/>
    </row>
    <row r="5833" spans="8:8" x14ac:dyDescent="0.25">
      <c r="H5833" s="70"/>
    </row>
    <row r="5835" spans="8:8" x14ac:dyDescent="0.25">
      <c r="H5835" s="70"/>
    </row>
    <row r="5836" spans="8:8" x14ac:dyDescent="0.25">
      <c r="H5836" s="70"/>
    </row>
    <row r="5837" spans="8:8" x14ac:dyDescent="0.25">
      <c r="H5837" s="70"/>
    </row>
    <row r="5838" spans="8:8" x14ac:dyDescent="0.25">
      <c r="H5838" s="70"/>
    </row>
    <row r="5839" spans="8:8" x14ac:dyDescent="0.25">
      <c r="H5839" s="70"/>
    </row>
    <row r="5841" spans="8:8" x14ac:dyDescent="0.25">
      <c r="H5841" s="70"/>
    </row>
    <row r="5842" spans="8:8" x14ac:dyDescent="0.25">
      <c r="H5842" s="70"/>
    </row>
    <row r="5843" spans="8:8" x14ac:dyDescent="0.25">
      <c r="H5843" s="70"/>
    </row>
    <row r="5844" spans="8:8" x14ac:dyDescent="0.25">
      <c r="H5844" s="70"/>
    </row>
    <row r="5845" spans="8:8" x14ac:dyDescent="0.25">
      <c r="H5845" s="70"/>
    </row>
    <row r="5846" spans="8:8" x14ac:dyDescent="0.25">
      <c r="H5846" s="70"/>
    </row>
    <row r="5847" spans="8:8" x14ac:dyDescent="0.25">
      <c r="H5847" s="70"/>
    </row>
    <row r="5848" spans="8:8" x14ac:dyDescent="0.25">
      <c r="H5848" s="70"/>
    </row>
    <row r="5849" spans="8:8" x14ac:dyDescent="0.25">
      <c r="H5849" s="70"/>
    </row>
    <row r="5850" spans="8:8" x14ac:dyDescent="0.25">
      <c r="H5850" s="70"/>
    </row>
    <row r="5852" spans="8:8" x14ac:dyDescent="0.25">
      <c r="H5852" s="70"/>
    </row>
    <row r="5853" spans="8:8" x14ac:dyDescent="0.25">
      <c r="H5853" s="70"/>
    </row>
    <row r="5854" spans="8:8" x14ac:dyDescent="0.25">
      <c r="H5854" s="70"/>
    </row>
    <row r="5855" spans="8:8" x14ac:dyDescent="0.25">
      <c r="H5855" s="70"/>
    </row>
    <row r="5856" spans="8:8" x14ac:dyDescent="0.25">
      <c r="H5856" s="70"/>
    </row>
    <row r="5857" spans="8:8" x14ac:dyDescent="0.25">
      <c r="H5857" s="70"/>
    </row>
    <row r="5858" spans="8:8" x14ac:dyDescent="0.25">
      <c r="H5858" s="70"/>
    </row>
    <row r="5859" spans="8:8" x14ac:dyDescent="0.25">
      <c r="H5859" s="70"/>
    </row>
    <row r="5860" spans="8:8" x14ac:dyDescent="0.25">
      <c r="H5860" s="70"/>
    </row>
    <row r="5861" spans="8:8" x14ac:dyDescent="0.25">
      <c r="H5861" s="70"/>
    </row>
    <row r="5862" spans="8:8" x14ac:dyDescent="0.25">
      <c r="H5862" s="70"/>
    </row>
    <row r="5863" spans="8:8" x14ac:dyDescent="0.25">
      <c r="H5863" s="70"/>
    </row>
    <row r="5864" spans="8:8" x14ac:dyDescent="0.25">
      <c r="H5864" s="70"/>
    </row>
    <row r="5865" spans="8:8" x14ac:dyDescent="0.25">
      <c r="H5865" s="70"/>
    </row>
    <row r="5866" spans="8:8" x14ac:dyDescent="0.25">
      <c r="H5866" s="70"/>
    </row>
    <row r="5868" spans="8:8" x14ac:dyDescent="0.25">
      <c r="H5868" s="70"/>
    </row>
    <row r="5869" spans="8:8" x14ac:dyDescent="0.25">
      <c r="H5869" s="70"/>
    </row>
    <row r="5870" spans="8:8" x14ac:dyDescent="0.25">
      <c r="H5870" s="70"/>
    </row>
    <row r="5871" spans="8:8" x14ac:dyDescent="0.25">
      <c r="H5871" s="70"/>
    </row>
    <row r="5872" spans="8:8" x14ac:dyDescent="0.25">
      <c r="H5872" s="70"/>
    </row>
    <row r="5874" spans="8:8" x14ac:dyDescent="0.25">
      <c r="H5874" s="70"/>
    </row>
    <row r="5875" spans="8:8" x14ac:dyDescent="0.25">
      <c r="H5875" s="70"/>
    </row>
    <row r="5876" spans="8:8" x14ac:dyDescent="0.25">
      <c r="H5876" s="70"/>
    </row>
    <row r="5877" spans="8:8" x14ac:dyDescent="0.25">
      <c r="H5877" s="70"/>
    </row>
    <row r="5878" spans="8:8" x14ac:dyDescent="0.25">
      <c r="H5878" s="70"/>
    </row>
    <row r="5879" spans="8:8" x14ac:dyDescent="0.25">
      <c r="H5879" s="70"/>
    </row>
    <row r="5880" spans="8:8" x14ac:dyDescent="0.25">
      <c r="H5880" s="70"/>
    </row>
    <row r="5881" spans="8:8" x14ac:dyDescent="0.25">
      <c r="H5881" s="70"/>
    </row>
    <row r="5882" spans="8:8" x14ac:dyDescent="0.25">
      <c r="H5882" s="70"/>
    </row>
    <row r="5883" spans="8:8" x14ac:dyDescent="0.25">
      <c r="H5883" s="70"/>
    </row>
    <row r="5884" spans="8:8" x14ac:dyDescent="0.25">
      <c r="H5884" s="70"/>
    </row>
    <row r="5885" spans="8:8" x14ac:dyDescent="0.25">
      <c r="H5885" s="70"/>
    </row>
    <row r="5886" spans="8:8" x14ac:dyDescent="0.25">
      <c r="H5886" s="70"/>
    </row>
    <row r="5887" spans="8:8" x14ac:dyDescent="0.25">
      <c r="H5887" s="70"/>
    </row>
    <row r="5888" spans="8:8" x14ac:dyDescent="0.25">
      <c r="H5888" s="70"/>
    </row>
    <row r="5889" spans="8:8" x14ac:dyDescent="0.25">
      <c r="H5889" s="70"/>
    </row>
    <row r="5892" spans="8:8" x14ac:dyDescent="0.25">
      <c r="H5892" s="70"/>
    </row>
    <row r="5894" spans="8:8" x14ac:dyDescent="0.25">
      <c r="H5894" s="70"/>
    </row>
    <row r="5895" spans="8:8" x14ac:dyDescent="0.25">
      <c r="H5895" s="70"/>
    </row>
    <row r="5896" spans="8:8" x14ac:dyDescent="0.25">
      <c r="H5896" s="70"/>
    </row>
    <row r="5897" spans="8:8" x14ac:dyDescent="0.25">
      <c r="H5897" s="70"/>
    </row>
    <row r="5898" spans="8:8" x14ac:dyDescent="0.25">
      <c r="H5898" s="70"/>
    </row>
    <row r="5900" spans="8:8" x14ac:dyDescent="0.25">
      <c r="H5900" s="70"/>
    </row>
    <row r="5903" spans="8:8" x14ac:dyDescent="0.25">
      <c r="H5903" s="70"/>
    </row>
    <row r="5904" spans="8:8" x14ac:dyDescent="0.25">
      <c r="H5904" s="70"/>
    </row>
    <row r="5905" spans="8:8" x14ac:dyDescent="0.25">
      <c r="H5905" s="70"/>
    </row>
    <row r="5906" spans="8:8" x14ac:dyDescent="0.25">
      <c r="H5906" s="70"/>
    </row>
    <row r="5907" spans="8:8" x14ac:dyDescent="0.25">
      <c r="H5907" s="70"/>
    </row>
    <row r="5908" spans="8:8" x14ac:dyDescent="0.25">
      <c r="H5908" s="70"/>
    </row>
    <row r="5909" spans="8:8" x14ac:dyDescent="0.25">
      <c r="H5909" s="70"/>
    </row>
    <row r="5910" spans="8:8" x14ac:dyDescent="0.25">
      <c r="H5910" s="70"/>
    </row>
    <row r="5911" spans="8:8" x14ac:dyDescent="0.25">
      <c r="H5911" s="70"/>
    </row>
    <row r="5912" spans="8:8" x14ac:dyDescent="0.25">
      <c r="H5912" s="70"/>
    </row>
    <row r="5913" spans="8:8" x14ac:dyDescent="0.25">
      <c r="H5913" s="70"/>
    </row>
    <row r="5914" spans="8:8" x14ac:dyDescent="0.25">
      <c r="H5914" s="70"/>
    </row>
    <row r="5916" spans="8:8" x14ac:dyDescent="0.25">
      <c r="H5916" s="70"/>
    </row>
    <row r="5917" spans="8:8" x14ac:dyDescent="0.25">
      <c r="H5917" s="70"/>
    </row>
    <row r="5918" spans="8:8" x14ac:dyDescent="0.25">
      <c r="H5918" s="70"/>
    </row>
    <row r="5919" spans="8:8" x14ac:dyDescent="0.25">
      <c r="H5919" s="70"/>
    </row>
    <row r="5920" spans="8:8" x14ac:dyDescent="0.25">
      <c r="H5920" s="70"/>
    </row>
    <row r="5921" spans="8:8" x14ac:dyDescent="0.25">
      <c r="H5921" s="70"/>
    </row>
    <row r="5924" spans="8:8" x14ac:dyDescent="0.25">
      <c r="H5924" s="70"/>
    </row>
    <row r="5926" spans="8:8" x14ac:dyDescent="0.25">
      <c r="H5926" s="70"/>
    </row>
    <row r="5930" spans="8:8" x14ac:dyDescent="0.25">
      <c r="H5930" s="70"/>
    </row>
    <row r="5933" spans="8:8" x14ac:dyDescent="0.25">
      <c r="H5933" s="70"/>
    </row>
    <row r="5934" spans="8:8" x14ac:dyDescent="0.25">
      <c r="H5934" s="70"/>
    </row>
    <row r="5935" spans="8:8" x14ac:dyDescent="0.25">
      <c r="H5935" s="70"/>
    </row>
    <row r="5936" spans="8:8" x14ac:dyDescent="0.25">
      <c r="H5936" s="70"/>
    </row>
    <row r="5937" spans="8:8" x14ac:dyDescent="0.25">
      <c r="H5937" s="70"/>
    </row>
    <row r="5940" spans="8:8" x14ac:dyDescent="0.25">
      <c r="H5940" s="70"/>
    </row>
    <row r="5941" spans="8:8" x14ac:dyDescent="0.25">
      <c r="H5941" s="70"/>
    </row>
    <row r="5942" spans="8:8" x14ac:dyDescent="0.25">
      <c r="H5942" s="70"/>
    </row>
    <row r="5943" spans="8:8" x14ac:dyDescent="0.25">
      <c r="H5943" s="70"/>
    </row>
    <row r="5944" spans="8:8" x14ac:dyDescent="0.25">
      <c r="H5944" s="70"/>
    </row>
    <row r="5945" spans="8:8" x14ac:dyDescent="0.25">
      <c r="H5945" s="70"/>
    </row>
    <row r="5946" spans="8:8" x14ac:dyDescent="0.25">
      <c r="H5946" s="70"/>
    </row>
    <row r="5948" spans="8:8" x14ac:dyDescent="0.25">
      <c r="H5948" s="70"/>
    </row>
    <row r="5955" spans="8:8" x14ac:dyDescent="0.25">
      <c r="H5955" s="70"/>
    </row>
    <row r="5956" spans="8:8" x14ac:dyDescent="0.25">
      <c r="H5956" s="70"/>
    </row>
    <row r="5958" spans="8:8" x14ac:dyDescent="0.25">
      <c r="H5958" s="70"/>
    </row>
    <row r="5959" spans="8:8" x14ac:dyDescent="0.25">
      <c r="H5959" s="70"/>
    </row>
    <row r="5960" spans="8:8" x14ac:dyDescent="0.25">
      <c r="H5960" s="70"/>
    </row>
    <row r="5961" spans="8:8" x14ac:dyDescent="0.25">
      <c r="H5961" s="70"/>
    </row>
    <row r="5962" spans="8:8" x14ac:dyDescent="0.25">
      <c r="H5962" s="70"/>
    </row>
    <row r="5963" spans="8:8" x14ac:dyDescent="0.25">
      <c r="H5963" s="70"/>
    </row>
    <row r="5964" spans="8:8" x14ac:dyDescent="0.25">
      <c r="H5964" s="70"/>
    </row>
    <row r="5965" spans="8:8" x14ac:dyDescent="0.25">
      <c r="H5965" s="70"/>
    </row>
    <row r="5967" spans="8:8" x14ac:dyDescent="0.25">
      <c r="H5967" s="70"/>
    </row>
    <row r="5969" spans="8:8" x14ac:dyDescent="0.25">
      <c r="H5969" s="70"/>
    </row>
    <row r="5970" spans="8:8" x14ac:dyDescent="0.25">
      <c r="H5970" s="70"/>
    </row>
    <row r="5972" spans="8:8" x14ac:dyDescent="0.25">
      <c r="H5972" s="70"/>
    </row>
    <row r="5973" spans="8:8" x14ac:dyDescent="0.25">
      <c r="H5973" s="70"/>
    </row>
    <row r="5974" spans="8:8" x14ac:dyDescent="0.25">
      <c r="H5974" s="70"/>
    </row>
    <row r="5975" spans="8:8" x14ac:dyDescent="0.25">
      <c r="H5975" s="70"/>
    </row>
    <row r="5976" spans="8:8" x14ac:dyDescent="0.25">
      <c r="H5976" s="70"/>
    </row>
    <row r="5977" spans="8:8" x14ac:dyDescent="0.25">
      <c r="H5977" s="70"/>
    </row>
    <row r="5978" spans="8:8" x14ac:dyDescent="0.25">
      <c r="H5978" s="70"/>
    </row>
    <row r="5979" spans="8:8" x14ac:dyDescent="0.25">
      <c r="H5979" s="70"/>
    </row>
    <row r="5980" spans="8:8" x14ac:dyDescent="0.25">
      <c r="H5980" s="70"/>
    </row>
    <row r="5981" spans="8:8" x14ac:dyDescent="0.25">
      <c r="H5981" s="70"/>
    </row>
    <row r="5982" spans="8:8" x14ac:dyDescent="0.25">
      <c r="H5982" s="70"/>
    </row>
    <row r="5983" spans="8:8" x14ac:dyDescent="0.25">
      <c r="H5983" s="70"/>
    </row>
    <row r="5984" spans="8:8" x14ac:dyDescent="0.25">
      <c r="H5984" s="70"/>
    </row>
    <row r="5985" spans="8:8" x14ac:dyDescent="0.25">
      <c r="H5985" s="70"/>
    </row>
    <row r="5986" spans="8:8" x14ac:dyDescent="0.25">
      <c r="H5986" s="70"/>
    </row>
    <row r="5987" spans="8:8" x14ac:dyDescent="0.25">
      <c r="H5987" s="70"/>
    </row>
    <row r="5988" spans="8:8" x14ac:dyDescent="0.25">
      <c r="H5988" s="70"/>
    </row>
    <row r="5989" spans="8:8" x14ac:dyDescent="0.25">
      <c r="H5989" s="70"/>
    </row>
    <row r="5990" spans="8:8" x14ac:dyDescent="0.25">
      <c r="H5990" s="70"/>
    </row>
    <row r="5991" spans="8:8" x14ac:dyDescent="0.25">
      <c r="H5991" s="70"/>
    </row>
    <row r="5992" spans="8:8" x14ac:dyDescent="0.25">
      <c r="H5992" s="70"/>
    </row>
    <row r="5993" spans="8:8" x14ac:dyDescent="0.25">
      <c r="H5993" s="70"/>
    </row>
    <row r="5994" spans="8:8" x14ac:dyDescent="0.25">
      <c r="H5994" s="70"/>
    </row>
    <row r="5995" spans="8:8" x14ac:dyDescent="0.25">
      <c r="H5995" s="70"/>
    </row>
    <row r="5996" spans="8:8" x14ac:dyDescent="0.25">
      <c r="H5996" s="70"/>
    </row>
    <row r="5997" spans="8:8" x14ac:dyDescent="0.25">
      <c r="H5997" s="70"/>
    </row>
    <row r="5998" spans="8:8" x14ac:dyDescent="0.25">
      <c r="H5998" s="70"/>
    </row>
    <row r="5999" spans="8:8" x14ac:dyDescent="0.25">
      <c r="H5999" s="70"/>
    </row>
    <row r="6000" spans="8:8" x14ac:dyDescent="0.25">
      <c r="H6000" s="70"/>
    </row>
    <row r="6001" spans="8:8" x14ac:dyDescent="0.25">
      <c r="H6001" s="70"/>
    </row>
    <row r="6002" spans="8:8" x14ac:dyDescent="0.25">
      <c r="H6002" s="70"/>
    </row>
    <row r="6003" spans="8:8" x14ac:dyDescent="0.25">
      <c r="H6003" s="70"/>
    </row>
    <row r="6004" spans="8:8" x14ac:dyDescent="0.25">
      <c r="H6004" s="70"/>
    </row>
    <row r="6005" spans="8:8" x14ac:dyDescent="0.25">
      <c r="H6005" s="70"/>
    </row>
    <row r="6006" spans="8:8" x14ac:dyDescent="0.25">
      <c r="H6006" s="70"/>
    </row>
    <row r="6007" spans="8:8" x14ac:dyDescent="0.25">
      <c r="H6007" s="70"/>
    </row>
    <row r="6008" spans="8:8" x14ac:dyDescent="0.25">
      <c r="H6008" s="70"/>
    </row>
    <row r="6009" spans="8:8" x14ac:dyDescent="0.25">
      <c r="H6009" s="70"/>
    </row>
    <row r="6010" spans="8:8" x14ac:dyDescent="0.25">
      <c r="H6010" s="70"/>
    </row>
    <row r="6011" spans="8:8" x14ac:dyDescent="0.25">
      <c r="H6011" s="70"/>
    </row>
    <row r="6012" spans="8:8" x14ac:dyDescent="0.25">
      <c r="H6012" s="70"/>
    </row>
    <row r="6013" spans="8:8" x14ac:dyDescent="0.25">
      <c r="H6013" s="70"/>
    </row>
    <row r="6014" spans="8:8" x14ac:dyDescent="0.25">
      <c r="H6014" s="70"/>
    </row>
    <row r="6015" spans="8:8" x14ac:dyDescent="0.25">
      <c r="H6015" s="70"/>
    </row>
    <row r="6016" spans="8:8" x14ac:dyDescent="0.25">
      <c r="H6016" s="70"/>
    </row>
    <row r="6017" spans="8:8" x14ac:dyDescent="0.25">
      <c r="H6017" s="70"/>
    </row>
    <row r="6018" spans="8:8" x14ac:dyDescent="0.25">
      <c r="H6018" s="70"/>
    </row>
    <row r="6019" spans="8:8" x14ac:dyDescent="0.25">
      <c r="H6019" s="70"/>
    </row>
    <row r="6020" spans="8:8" x14ac:dyDescent="0.25">
      <c r="H6020" s="70"/>
    </row>
    <row r="6021" spans="8:8" x14ac:dyDescent="0.25">
      <c r="H6021" s="70"/>
    </row>
    <row r="6022" spans="8:8" x14ac:dyDescent="0.25">
      <c r="H6022" s="70"/>
    </row>
    <row r="6024" spans="8:8" x14ac:dyDescent="0.25">
      <c r="H6024" s="70"/>
    </row>
    <row r="6025" spans="8:8" x14ac:dyDescent="0.25">
      <c r="H6025" s="70"/>
    </row>
    <row r="6026" spans="8:8" x14ac:dyDescent="0.25">
      <c r="H6026" s="70"/>
    </row>
    <row r="6027" spans="8:8" x14ac:dyDescent="0.25">
      <c r="H6027" s="70"/>
    </row>
    <row r="6045" spans="8:8" x14ac:dyDescent="0.25">
      <c r="H6045" s="70"/>
    </row>
    <row r="6047" spans="8:8" x14ac:dyDescent="0.25">
      <c r="H6047" s="70"/>
    </row>
    <row r="6049" spans="8:8" x14ac:dyDescent="0.25">
      <c r="H6049" s="70"/>
    </row>
    <row r="6050" spans="8:8" x14ac:dyDescent="0.25">
      <c r="H6050" s="70"/>
    </row>
    <row r="6051" spans="8:8" x14ac:dyDescent="0.25">
      <c r="H6051" s="70"/>
    </row>
    <row r="6052" spans="8:8" x14ac:dyDescent="0.25">
      <c r="H6052" s="70"/>
    </row>
    <row r="6053" spans="8:8" x14ac:dyDescent="0.25">
      <c r="H6053" s="70"/>
    </row>
    <row r="6055" spans="8:8" x14ac:dyDescent="0.25">
      <c r="H6055" s="70"/>
    </row>
    <row r="6056" spans="8:8" x14ac:dyDescent="0.25">
      <c r="H6056" s="70"/>
    </row>
    <row r="6057" spans="8:8" x14ac:dyDescent="0.25">
      <c r="H6057" s="70"/>
    </row>
    <row r="6059" spans="8:8" x14ac:dyDescent="0.25">
      <c r="H6059" s="70"/>
    </row>
    <row r="6061" spans="8:8" x14ac:dyDescent="0.25">
      <c r="H6061" s="70"/>
    </row>
    <row r="6062" spans="8:8" x14ac:dyDescent="0.25">
      <c r="H6062" s="70"/>
    </row>
    <row r="6064" spans="8:8" x14ac:dyDescent="0.25">
      <c r="H6064" s="70"/>
    </row>
    <row r="6065" spans="8:8" x14ac:dyDescent="0.25">
      <c r="H6065" s="70"/>
    </row>
    <row r="6066" spans="8:8" x14ac:dyDescent="0.25">
      <c r="H6066" s="70"/>
    </row>
    <row r="6067" spans="8:8" x14ac:dyDescent="0.25">
      <c r="H6067" s="70"/>
    </row>
    <row r="6068" spans="8:8" x14ac:dyDescent="0.25">
      <c r="H6068" s="70"/>
    </row>
    <row r="6069" spans="8:8" x14ac:dyDescent="0.25">
      <c r="H6069" s="70"/>
    </row>
    <row r="6070" spans="8:8" x14ac:dyDescent="0.25">
      <c r="H6070" s="70"/>
    </row>
    <row r="6071" spans="8:8" x14ac:dyDescent="0.25">
      <c r="H6071" s="70"/>
    </row>
    <row r="6072" spans="8:8" x14ac:dyDescent="0.25">
      <c r="H6072" s="70"/>
    </row>
    <row r="6073" spans="8:8" x14ac:dyDescent="0.25">
      <c r="H6073" s="70"/>
    </row>
    <row r="6074" spans="8:8" x14ac:dyDescent="0.25">
      <c r="H6074" s="70"/>
    </row>
    <row r="6075" spans="8:8" x14ac:dyDescent="0.25">
      <c r="H6075" s="70"/>
    </row>
    <row r="6076" spans="8:8" x14ac:dyDescent="0.25">
      <c r="H6076" s="70"/>
    </row>
    <row r="6077" spans="8:8" x14ac:dyDescent="0.25">
      <c r="H6077" s="70"/>
    </row>
    <row r="6078" spans="8:8" x14ac:dyDescent="0.25">
      <c r="H6078" s="70"/>
    </row>
    <row r="6079" spans="8:8" x14ac:dyDescent="0.25">
      <c r="H6079" s="70"/>
    </row>
    <row r="6080" spans="8:8" x14ac:dyDescent="0.25">
      <c r="H6080" s="70"/>
    </row>
    <row r="6081" spans="8:8" x14ac:dyDescent="0.25">
      <c r="H6081" s="70"/>
    </row>
    <row r="6082" spans="8:8" x14ac:dyDescent="0.25">
      <c r="H6082" s="70"/>
    </row>
    <row r="6083" spans="8:8" x14ac:dyDescent="0.25">
      <c r="H6083" s="70"/>
    </row>
    <row r="6084" spans="8:8" x14ac:dyDescent="0.25">
      <c r="H6084" s="70"/>
    </row>
    <row r="6085" spans="8:8" x14ac:dyDescent="0.25">
      <c r="H6085" s="70"/>
    </row>
    <row r="6086" spans="8:8" x14ac:dyDescent="0.25">
      <c r="H6086" s="70"/>
    </row>
    <row r="6090" spans="8:8" x14ac:dyDescent="0.25">
      <c r="H6090" s="70"/>
    </row>
    <row r="6091" spans="8:8" x14ac:dyDescent="0.25">
      <c r="H6091" s="70"/>
    </row>
    <row r="6092" spans="8:8" x14ac:dyDescent="0.25">
      <c r="H6092" s="70"/>
    </row>
    <row r="6093" spans="8:8" x14ac:dyDescent="0.25">
      <c r="H6093" s="70"/>
    </row>
    <row r="6094" spans="8:8" x14ac:dyDescent="0.25">
      <c r="H6094" s="70"/>
    </row>
    <row r="6095" spans="8:8" x14ac:dyDescent="0.25">
      <c r="H6095" s="70"/>
    </row>
    <row r="6096" spans="8:8" x14ac:dyDescent="0.25">
      <c r="H6096" s="70"/>
    </row>
    <row r="6097" spans="8:8" x14ac:dyDescent="0.25">
      <c r="H6097" s="70"/>
    </row>
    <row r="6098" spans="8:8" x14ac:dyDescent="0.25">
      <c r="H6098" s="70"/>
    </row>
    <row r="6099" spans="8:8" x14ac:dyDescent="0.25">
      <c r="H6099" s="70"/>
    </row>
    <row r="6100" spans="8:8" x14ac:dyDescent="0.25">
      <c r="H6100" s="70"/>
    </row>
    <row r="6101" spans="8:8" x14ac:dyDescent="0.25">
      <c r="H6101" s="70"/>
    </row>
    <row r="6102" spans="8:8" x14ac:dyDescent="0.25">
      <c r="H6102" s="70"/>
    </row>
    <row r="6103" spans="8:8" x14ac:dyDescent="0.25">
      <c r="H6103" s="70"/>
    </row>
    <row r="6104" spans="8:8" x14ac:dyDescent="0.25">
      <c r="H6104" s="70"/>
    </row>
    <row r="6105" spans="8:8" x14ac:dyDescent="0.25">
      <c r="H6105" s="70"/>
    </row>
    <row r="6106" spans="8:8" x14ac:dyDescent="0.25">
      <c r="H6106" s="70"/>
    </row>
    <row r="6107" spans="8:8" x14ac:dyDescent="0.25">
      <c r="H6107" s="70"/>
    </row>
    <row r="6108" spans="8:8" x14ac:dyDescent="0.25">
      <c r="H6108" s="70"/>
    </row>
    <row r="6109" spans="8:8" x14ac:dyDescent="0.25">
      <c r="H6109" s="70"/>
    </row>
    <row r="6110" spans="8:8" x14ac:dyDescent="0.25">
      <c r="H6110" s="70"/>
    </row>
    <row r="6111" spans="8:8" x14ac:dyDescent="0.25">
      <c r="H6111" s="70"/>
    </row>
    <row r="6113" spans="8:8" x14ac:dyDescent="0.25">
      <c r="H6113" s="70"/>
    </row>
    <row r="6114" spans="8:8" x14ac:dyDescent="0.25">
      <c r="H6114" s="70"/>
    </row>
    <row r="6115" spans="8:8" x14ac:dyDescent="0.25">
      <c r="H6115" s="70"/>
    </row>
    <row r="6116" spans="8:8" x14ac:dyDescent="0.25">
      <c r="H6116" s="70"/>
    </row>
    <row r="6117" spans="8:8" x14ac:dyDescent="0.25">
      <c r="H6117" s="70"/>
    </row>
    <row r="6118" spans="8:8" x14ac:dyDescent="0.25">
      <c r="H6118" s="70"/>
    </row>
    <row r="6119" spans="8:8" x14ac:dyDescent="0.25">
      <c r="H6119" s="70"/>
    </row>
    <row r="6120" spans="8:8" x14ac:dyDescent="0.25">
      <c r="H6120" s="70"/>
    </row>
    <row r="6121" spans="8:8" x14ac:dyDescent="0.25">
      <c r="H6121" s="70"/>
    </row>
    <row r="6122" spans="8:8" x14ac:dyDescent="0.25">
      <c r="H6122" s="70"/>
    </row>
    <row r="6123" spans="8:8" x14ac:dyDescent="0.25">
      <c r="H6123" s="70"/>
    </row>
    <row r="6124" spans="8:8" x14ac:dyDescent="0.25">
      <c r="H6124" s="70"/>
    </row>
    <row r="6125" spans="8:8" x14ac:dyDescent="0.25">
      <c r="H6125" s="70"/>
    </row>
    <row r="6126" spans="8:8" x14ac:dyDescent="0.25">
      <c r="H6126" s="70"/>
    </row>
    <row r="6127" spans="8:8" x14ac:dyDescent="0.25">
      <c r="H6127" s="70"/>
    </row>
    <row r="6128" spans="8:8" x14ac:dyDescent="0.25">
      <c r="H6128" s="70"/>
    </row>
    <row r="6129" spans="8:8" x14ac:dyDescent="0.25">
      <c r="H6129" s="70"/>
    </row>
    <row r="6130" spans="8:8" x14ac:dyDescent="0.25">
      <c r="H6130" s="70"/>
    </row>
    <row r="6131" spans="8:8" x14ac:dyDescent="0.25">
      <c r="H6131" s="70"/>
    </row>
    <row r="6132" spans="8:8" x14ac:dyDescent="0.25">
      <c r="H6132" s="70"/>
    </row>
    <row r="6133" spans="8:8" x14ac:dyDescent="0.25">
      <c r="H6133" s="70"/>
    </row>
    <row r="6134" spans="8:8" x14ac:dyDescent="0.25">
      <c r="H6134" s="70"/>
    </row>
    <row r="6135" spans="8:8" x14ac:dyDescent="0.25">
      <c r="H6135" s="70"/>
    </row>
    <row r="6136" spans="8:8" x14ac:dyDescent="0.25">
      <c r="H6136" s="70"/>
    </row>
    <row r="6137" spans="8:8" x14ac:dyDescent="0.25">
      <c r="H6137" s="70"/>
    </row>
    <row r="6138" spans="8:8" x14ac:dyDescent="0.25">
      <c r="H6138" s="70"/>
    </row>
    <row r="6139" spans="8:8" x14ac:dyDescent="0.25">
      <c r="H6139" s="70"/>
    </row>
    <row r="6140" spans="8:8" x14ac:dyDescent="0.25">
      <c r="H6140" s="70"/>
    </row>
    <row r="6141" spans="8:8" x14ac:dyDescent="0.25">
      <c r="H6141" s="70"/>
    </row>
    <row r="6151" spans="8:8" x14ac:dyDescent="0.25">
      <c r="H6151" s="70"/>
    </row>
    <row r="6154" spans="8:8" x14ac:dyDescent="0.25">
      <c r="H6154" s="70"/>
    </row>
    <row r="6155" spans="8:8" x14ac:dyDescent="0.25">
      <c r="H6155" s="70"/>
    </row>
    <row r="6156" spans="8:8" x14ac:dyDescent="0.25">
      <c r="H6156" s="70"/>
    </row>
    <row r="6157" spans="8:8" x14ac:dyDescent="0.25">
      <c r="H6157" s="70"/>
    </row>
    <row r="6158" spans="8:8" x14ac:dyDescent="0.25">
      <c r="H6158" s="70"/>
    </row>
    <row r="6170" spans="8:8" x14ac:dyDescent="0.25">
      <c r="H6170" s="70"/>
    </row>
    <row r="6171" spans="8:8" x14ac:dyDescent="0.25">
      <c r="H6171" s="70"/>
    </row>
    <row r="6173" spans="8:8" x14ac:dyDescent="0.25">
      <c r="H6173" s="70"/>
    </row>
    <row r="6174" spans="8:8" x14ac:dyDescent="0.25">
      <c r="H6174" s="70"/>
    </row>
    <row r="6175" spans="8:8" x14ac:dyDescent="0.25">
      <c r="H6175" s="70"/>
    </row>
    <row r="6176" spans="8:8" x14ac:dyDescent="0.25">
      <c r="H6176" s="70"/>
    </row>
    <row r="6177" spans="8:8" x14ac:dyDescent="0.25">
      <c r="H6177" s="70"/>
    </row>
    <row r="6178" spans="8:8" x14ac:dyDescent="0.25">
      <c r="H6178" s="70"/>
    </row>
    <row r="6179" spans="8:8" x14ac:dyDescent="0.25">
      <c r="H6179" s="70"/>
    </row>
    <row r="6180" spans="8:8" x14ac:dyDescent="0.25">
      <c r="H6180" s="70"/>
    </row>
    <row r="6181" spans="8:8" x14ac:dyDescent="0.25">
      <c r="H6181" s="70"/>
    </row>
    <row r="6182" spans="8:8" x14ac:dyDescent="0.25">
      <c r="H6182" s="70"/>
    </row>
    <row r="6183" spans="8:8" x14ac:dyDescent="0.25">
      <c r="H6183" s="70"/>
    </row>
    <row r="6184" spans="8:8" x14ac:dyDescent="0.25">
      <c r="H6184" s="70"/>
    </row>
    <row r="6185" spans="8:8" x14ac:dyDescent="0.25">
      <c r="H6185" s="70"/>
    </row>
    <row r="6187" spans="8:8" x14ac:dyDescent="0.25">
      <c r="H6187" s="70"/>
    </row>
    <row r="6188" spans="8:8" x14ac:dyDescent="0.25">
      <c r="H6188" s="70"/>
    </row>
    <row r="6190" spans="8:8" x14ac:dyDescent="0.25">
      <c r="H6190" s="70"/>
    </row>
    <row r="6196" spans="8:8" x14ac:dyDescent="0.25">
      <c r="H6196" s="70"/>
    </row>
    <row r="6197" spans="8:8" x14ac:dyDescent="0.25">
      <c r="H6197" s="70"/>
    </row>
    <row r="6198" spans="8:8" x14ac:dyDescent="0.25">
      <c r="H6198" s="70"/>
    </row>
    <row r="6199" spans="8:8" x14ac:dyDescent="0.25">
      <c r="H6199" s="70"/>
    </row>
    <row r="6200" spans="8:8" x14ac:dyDescent="0.25">
      <c r="H6200" s="70"/>
    </row>
    <row r="6202" spans="8:8" x14ac:dyDescent="0.25">
      <c r="H6202" s="70"/>
    </row>
    <row r="6203" spans="8:8" x14ac:dyDescent="0.25">
      <c r="H6203" s="70"/>
    </row>
    <row r="6204" spans="8:8" x14ac:dyDescent="0.25">
      <c r="H6204" s="70"/>
    </row>
    <row r="6205" spans="8:8" x14ac:dyDescent="0.25">
      <c r="H6205" s="70"/>
    </row>
    <row r="6206" spans="8:8" x14ac:dyDescent="0.25">
      <c r="H6206" s="70"/>
    </row>
    <row r="6207" spans="8:8" x14ac:dyDescent="0.25">
      <c r="H6207" s="70"/>
    </row>
    <row r="6208" spans="8:8" x14ac:dyDescent="0.25">
      <c r="H6208" s="70"/>
    </row>
    <row r="6209" spans="8:8" x14ac:dyDescent="0.25">
      <c r="H6209" s="70"/>
    </row>
    <row r="6210" spans="8:8" x14ac:dyDescent="0.25">
      <c r="H6210" s="70"/>
    </row>
    <row r="6211" spans="8:8" x14ac:dyDescent="0.25">
      <c r="H6211" s="70"/>
    </row>
    <row r="6212" spans="8:8" x14ac:dyDescent="0.25">
      <c r="H6212" s="70"/>
    </row>
    <row r="6213" spans="8:8" x14ac:dyDescent="0.25">
      <c r="H6213" s="70"/>
    </row>
    <row r="6214" spans="8:8" x14ac:dyDescent="0.25">
      <c r="H6214" s="70"/>
    </row>
    <row r="6215" spans="8:8" x14ac:dyDescent="0.25">
      <c r="H6215" s="70"/>
    </row>
    <row r="6216" spans="8:8" x14ac:dyDescent="0.25">
      <c r="H6216" s="70"/>
    </row>
    <row r="6217" spans="8:8" x14ac:dyDescent="0.25">
      <c r="H6217" s="70"/>
    </row>
    <row r="6218" spans="8:8" x14ac:dyDescent="0.25">
      <c r="H6218" s="70"/>
    </row>
    <row r="6219" spans="8:8" x14ac:dyDescent="0.25">
      <c r="H6219" s="70"/>
    </row>
    <row r="6220" spans="8:8" x14ac:dyDescent="0.25">
      <c r="H6220" s="70"/>
    </row>
    <row r="6221" spans="8:8" x14ac:dyDescent="0.25">
      <c r="H6221" s="70"/>
    </row>
    <row r="6222" spans="8:8" x14ac:dyDescent="0.25">
      <c r="H6222" s="70"/>
    </row>
    <row r="6223" spans="8:8" x14ac:dyDescent="0.25">
      <c r="H6223" s="70"/>
    </row>
    <row r="6224" spans="8:8" x14ac:dyDescent="0.25">
      <c r="H6224" s="70"/>
    </row>
    <row r="6225" spans="8:8" x14ac:dyDescent="0.25">
      <c r="H6225" s="70"/>
    </row>
    <row r="6226" spans="8:8" x14ac:dyDescent="0.25">
      <c r="H6226" s="70"/>
    </row>
    <row r="6227" spans="8:8" x14ac:dyDescent="0.25">
      <c r="H6227" s="70"/>
    </row>
    <row r="6228" spans="8:8" x14ac:dyDescent="0.25">
      <c r="H6228" s="70"/>
    </row>
    <row r="6229" spans="8:8" x14ac:dyDescent="0.25">
      <c r="H6229" s="70"/>
    </row>
    <row r="6230" spans="8:8" x14ac:dyDescent="0.25">
      <c r="H6230" s="70"/>
    </row>
    <row r="6231" spans="8:8" x14ac:dyDescent="0.25">
      <c r="H6231" s="70"/>
    </row>
    <row r="6232" spans="8:8" x14ac:dyDescent="0.25">
      <c r="H6232" s="70"/>
    </row>
    <row r="6233" spans="8:8" x14ac:dyDescent="0.25">
      <c r="H6233" s="70"/>
    </row>
    <row r="6237" spans="8:8" x14ac:dyDescent="0.25">
      <c r="H6237" s="70"/>
    </row>
    <row r="6238" spans="8:8" x14ac:dyDescent="0.25">
      <c r="H6238" s="70"/>
    </row>
    <row r="6244" spans="8:8" x14ac:dyDescent="0.25">
      <c r="H6244" s="70"/>
    </row>
    <row r="6246" spans="8:8" x14ac:dyDescent="0.25">
      <c r="H6246" s="70"/>
    </row>
    <row r="6247" spans="8:8" x14ac:dyDescent="0.25">
      <c r="H6247" s="70"/>
    </row>
    <row r="6249" spans="8:8" x14ac:dyDescent="0.25">
      <c r="H6249" s="70"/>
    </row>
    <row r="6250" spans="8:8" x14ac:dyDescent="0.25">
      <c r="H6250" s="70"/>
    </row>
    <row r="6251" spans="8:8" x14ac:dyDescent="0.25">
      <c r="H6251" s="70"/>
    </row>
    <row r="6252" spans="8:8" x14ac:dyDescent="0.25">
      <c r="H6252" s="70"/>
    </row>
    <row r="6253" spans="8:8" x14ac:dyDescent="0.25">
      <c r="H6253" s="70"/>
    </row>
    <row r="6254" spans="8:8" x14ac:dyDescent="0.25">
      <c r="H6254" s="70"/>
    </row>
    <row r="6255" spans="8:8" x14ac:dyDescent="0.25">
      <c r="H6255" s="70"/>
    </row>
    <row r="6256" spans="8:8" x14ac:dyDescent="0.25">
      <c r="H6256" s="70"/>
    </row>
    <row r="6257" spans="8:8" x14ac:dyDescent="0.25">
      <c r="H6257" s="70"/>
    </row>
    <row r="6258" spans="8:8" x14ac:dyDescent="0.25">
      <c r="H6258" s="70"/>
    </row>
    <row r="6259" spans="8:8" x14ac:dyDescent="0.25">
      <c r="H6259" s="70"/>
    </row>
    <row r="6260" spans="8:8" x14ac:dyDescent="0.25">
      <c r="H6260" s="70"/>
    </row>
    <row r="6261" spans="8:8" x14ac:dyDescent="0.25">
      <c r="H6261" s="70"/>
    </row>
    <row r="6262" spans="8:8" x14ac:dyDescent="0.25">
      <c r="H6262" s="70"/>
    </row>
    <row r="6263" spans="8:8" x14ac:dyDescent="0.25">
      <c r="H6263" s="70"/>
    </row>
    <row r="6264" spans="8:8" x14ac:dyDescent="0.25">
      <c r="H6264" s="70"/>
    </row>
    <row r="6265" spans="8:8" x14ac:dyDescent="0.25">
      <c r="H6265" s="70"/>
    </row>
    <row r="6266" spans="8:8" x14ac:dyDescent="0.25">
      <c r="H6266" s="70"/>
    </row>
    <row r="6267" spans="8:8" x14ac:dyDescent="0.25">
      <c r="H6267" s="70"/>
    </row>
    <row r="6268" spans="8:8" x14ac:dyDescent="0.25">
      <c r="H6268" s="70"/>
    </row>
    <row r="6269" spans="8:8" x14ac:dyDescent="0.25">
      <c r="H6269" s="70"/>
    </row>
    <row r="6270" spans="8:8" x14ac:dyDescent="0.25">
      <c r="H6270" s="70"/>
    </row>
    <row r="6271" spans="8:8" x14ac:dyDescent="0.25">
      <c r="H6271" s="70"/>
    </row>
    <row r="6272" spans="8:8" x14ac:dyDescent="0.25">
      <c r="H6272" s="70"/>
    </row>
    <row r="6273" spans="8:8" x14ac:dyDescent="0.25">
      <c r="H6273" s="70"/>
    </row>
    <row r="6274" spans="8:8" x14ac:dyDescent="0.25">
      <c r="H6274" s="70"/>
    </row>
    <row r="6275" spans="8:8" x14ac:dyDescent="0.25">
      <c r="H6275" s="70"/>
    </row>
    <row r="6276" spans="8:8" x14ac:dyDescent="0.25">
      <c r="H6276" s="70"/>
    </row>
    <row r="6277" spans="8:8" x14ac:dyDescent="0.25">
      <c r="H6277" s="70"/>
    </row>
    <row r="6278" spans="8:8" x14ac:dyDescent="0.25">
      <c r="H6278" s="70"/>
    </row>
    <row r="6279" spans="8:8" x14ac:dyDescent="0.25">
      <c r="H6279" s="70"/>
    </row>
    <row r="6280" spans="8:8" x14ac:dyDescent="0.25">
      <c r="H6280" s="70"/>
    </row>
    <row r="6282" spans="8:8" x14ac:dyDescent="0.25">
      <c r="H6282" s="70"/>
    </row>
    <row r="6283" spans="8:8" x14ac:dyDescent="0.25">
      <c r="H6283" s="70"/>
    </row>
    <row r="6285" spans="8:8" x14ac:dyDescent="0.25">
      <c r="H6285" s="70"/>
    </row>
    <row r="6286" spans="8:8" x14ac:dyDescent="0.25">
      <c r="H6286" s="70"/>
    </row>
    <row r="6287" spans="8:8" x14ac:dyDescent="0.25">
      <c r="H6287" s="70"/>
    </row>
    <row r="6289" spans="8:8" x14ac:dyDescent="0.25">
      <c r="H6289" s="70"/>
    </row>
    <row r="6291" spans="8:8" x14ac:dyDescent="0.25">
      <c r="H6291" s="70"/>
    </row>
    <row r="6292" spans="8:8" x14ac:dyDescent="0.25">
      <c r="H6292" s="70"/>
    </row>
    <row r="6293" spans="8:8" x14ac:dyDescent="0.25">
      <c r="H6293" s="70"/>
    </row>
    <row r="6294" spans="8:8" x14ac:dyDescent="0.25">
      <c r="H6294" s="70"/>
    </row>
    <row r="6295" spans="8:8" x14ac:dyDescent="0.25">
      <c r="H6295" s="70"/>
    </row>
    <row r="6296" spans="8:8" x14ac:dyDescent="0.25">
      <c r="H6296" s="70"/>
    </row>
    <row r="6298" spans="8:8" x14ac:dyDescent="0.25">
      <c r="H6298" s="70"/>
    </row>
    <row r="6299" spans="8:8" x14ac:dyDescent="0.25">
      <c r="H6299" s="70"/>
    </row>
    <row r="6300" spans="8:8" x14ac:dyDescent="0.25">
      <c r="H6300" s="70"/>
    </row>
    <row r="6301" spans="8:8" x14ac:dyDescent="0.25">
      <c r="H6301" s="70"/>
    </row>
    <row r="6302" spans="8:8" x14ac:dyDescent="0.25">
      <c r="H6302" s="70"/>
    </row>
    <row r="6304" spans="8:8" x14ac:dyDescent="0.25">
      <c r="H6304" s="70"/>
    </row>
    <row r="6305" spans="8:8" x14ac:dyDescent="0.25">
      <c r="H6305" s="70"/>
    </row>
    <row r="6306" spans="8:8" x14ac:dyDescent="0.25">
      <c r="H6306" s="70"/>
    </row>
    <row r="6308" spans="8:8" x14ac:dyDescent="0.25">
      <c r="H6308" s="70"/>
    </row>
    <row r="6309" spans="8:8" x14ac:dyDescent="0.25">
      <c r="H6309" s="70"/>
    </row>
    <row r="6311" spans="8:8" x14ac:dyDescent="0.25">
      <c r="H6311" s="70"/>
    </row>
    <row r="6312" spans="8:8" x14ac:dyDescent="0.25">
      <c r="H6312" s="70"/>
    </row>
    <row r="6313" spans="8:8" x14ac:dyDescent="0.25">
      <c r="H6313" s="70"/>
    </row>
    <row r="6314" spans="8:8" x14ac:dyDescent="0.25">
      <c r="H6314" s="70"/>
    </row>
    <row r="6315" spans="8:8" x14ac:dyDescent="0.25">
      <c r="H6315" s="70"/>
    </row>
    <row r="6316" spans="8:8" x14ac:dyDescent="0.25">
      <c r="H6316" s="70"/>
    </row>
    <row r="6317" spans="8:8" x14ac:dyDescent="0.25">
      <c r="H6317" s="70"/>
    </row>
    <row r="6318" spans="8:8" x14ac:dyDescent="0.25">
      <c r="H6318" s="70"/>
    </row>
    <row r="6319" spans="8:8" x14ac:dyDescent="0.25">
      <c r="H6319" s="70"/>
    </row>
    <row r="6323" spans="8:8" x14ac:dyDescent="0.25">
      <c r="H6323" s="70"/>
    </row>
    <row r="6324" spans="8:8" x14ac:dyDescent="0.25">
      <c r="H6324" s="70"/>
    </row>
    <row r="6325" spans="8:8" x14ac:dyDescent="0.25">
      <c r="H6325" s="70"/>
    </row>
    <row r="6326" spans="8:8" x14ac:dyDescent="0.25">
      <c r="H6326" s="70"/>
    </row>
    <row r="6328" spans="8:8" x14ac:dyDescent="0.25">
      <c r="H6328" s="70"/>
    </row>
    <row r="6329" spans="8:8" x14ac:dyDescent="0.25">
      <c r="H6329" s="70"/>
    </row>
    <row r="6330" spans="8:8" x14ac:dyDescent="0.25">
      <c r="H6330" s="70"/>
    </row>
    <row r="6331" spans="8:8" x14ac:dyDescent="0.25">
      <c r="H6331" s="70"/>
    </row>
    <row r="6332" spans="8:8" x14ac:dyDescent="0.25">
      <c r="H6332" s="70"/>
    </row>
    <row r="6333" spans="8:8" x14ac:dyDescent="0.25">
      <c r="H6333" s="70"/>
    </row>
    <row r="6334" spans="8:8" x14ac:dyDescent="0.25">
      <c r="H6334" s="70"/>
    </row>
    <row r="6335" spans="8:8" x14ac:dyDescent="0.25">
      <c r="H6335" s="70"/>
    </row>
    <row r="6336" spans="8:8" x14ac:dyDescent="0.25">
      <c r="H6336" s="70"/>
    </row>
    <row r="6337" spans="8:8" x14ac:dyDescent="0.25">
      <c r="H6337" s="70"/>
    </row>
    <row r="6338" spans="8:8" x14ac:dyDescent="0.25">
      <c r="H6338" s="70"/>
    </row>
    <row r="6339" spans="8:8" x14ac:dyDescent="0.25">
      <c r="H6339" s="70"/>
    </row>
    <row r="6340" spans="8:8" x14ac:dyDescent="0.25">
      <c r="H6340" s="70"/>
    </row>
    <row r="6341" spans="8:8" x14ac:dyDescent="0.25">
      <c r="H6341" s="70"/>
    </row>
    <row r="6342" spans="8:8" x14ac:dyDescent="0.25">
      <c r="H6342" s="70"/>
    </row>
    <row r="6343" spans="8:8" x14ac:dyDescent="0.25">
      <c r="H6343" s="70"/>
    </row>
    <row r="6344" spans="8:8" x14ac:dyDescent="0.25">
      <c r="H6344" s="70"/>
    </row>
    <row r="6345" spans="8:8" x14ac:dyDescent="0.25">
      <c r="H6345" s="70"/>
    </row>
    <row r="6346" spans="8:8" x14ac:dyDescent="0.25">
      <c r="H6346" s="70"/>
    </row>
    <row r="6347" spans="8:8" x14ac:dyDescent="0.25">
      <c r="H6347" s="70"/>
    </row>
    <row r="6348" spans="8:8" x14ac:dyDescent="0.25">
      <c r="H6348" s="70"/>
    </row>
    <row r="6349" spans="8:8" x14ac:dyDescent="0.25">
      <c r="H6349" s="70"/>
    </row>
    <row r="6350" spans="8:8" x14ac:dyDescent="0.25">
      <c r="H6350" s="70"/>
    </row>
    <row r="6351" spans="8:8" x14ac:dyDescent="0.25">
      <c r="H6351" s="70"/>
    </row>
    <row r="6352" spans="8:8" x14ac:dyDescent="0.25">
      <c r="H6352" s="70"/>
    </row>
    <row r="6353" spans="8:8" x14ac:dyDescent="0.25">
      <c r="H6353" s="70"/>
    </row>
    <row r="6355" spans="8:8" x14ac:dyDescent="0.25">
      <c r="H6355" s="70"/>
    </row>
    <row r="6356" spans="8:8" x14ac:dyDescent="0.25">
      <c r="H6356" s="70"/>
    </row>
    <row r="6357" spans="8:8" x14ac:dyDescent="0.25">
      <c r="H6357" s="70"/>
    </row>
    <row r="6358" spans="8:8" x14ac:dyDescent="0.25">
      <c r="H6358" s="70"/>
    </row>
    <row r="6359" spans="8:8" x14ac:dyDescent="0.25">
      <c r="H6359" s="70"/>
    </row>
    <row r="6360" spans="8:8" x14ac:dyDescent="0.25">
      <c r="H6360" s="70"/>
    </row>
    <row r="6361" spans="8:8" x14ac:dyDescent="0.25">
      <c r="H6361" s="70"/>
    </row>
    <row r="6362" spans="8:8" x14ac:dyDescent="0.25">
      <c r="H6362" s="70"/>
    </row>
    <row r="6363" spans="8:8" x14ac:dyDescent="0.25">
      <c r="H6363" s="70"/>
    </row>
    <row r="6365" spans="8:8" x14ac:dyDescent="0.25">
      <c r="H6365" s="70"/>
    </row>
    <row r="6366" spans="8:8" x14ac:dyDescent="0.25">
      <c r="H6366" s="70"/>
    </row>
    <row r="6367" spans="8:8" x14ac:dyDescent="0.25">
      <c r="H6367" s="70"/>
    </row>
    <row r="6368" spans="8:8" x14ac:dyDescent="0.25">
      <c r="H6368" s="70"/>
    </row>
    <row r="6369" spans="8:8" x14ac:dyDescent="0.25">
      <c r="H6369" s="70"/>
    </row>
    <row r="6370" spans="8:8" x14ac:dyDescent="0.25">
      <c r="H6370" s="70"/>
    </row>
    <row r="6377" spans="8:8" x14ac:dyDescent="0.25">
      <c r="H6377" s="70"/>
    </row>
    <row r="6378" spans="8:8" x14ac:dyDescent="0.25">
      <c r="H6378" s="70"/>
    </row>
    <row r="6379" spans="8:8" x14ac:dyDescent="0.25">
      <c r="H6379" s="70"/>
    </row>
    <row r="6380" spans="8:8" x14ac:dyDescent="0.25">
      <c r="H6380" s="70"/>
    </row>
    <row r="6381" spans="8:8" x14ac:dyDescent="0.25">
      <c r="H6381" s="70"/>
    </row>
    <row r="6382" spans="8:8" x14ac:dyDescent="0.25">
      <c r="H6382" s="70"/>
    </row>
    <row r="6384" spans="8:8" x14ac:dyDescent="0.25">
      <c r="H6384" s="70"/>
    </row>
    <row r="6386" spans="8:8" x14ac:dyDescent="0.25">
      <c r="H6386" s="70"/>
    </row>
    <row r="6387" spans="8:8" x14ac:dyDescent="0.25">
      <c r="H6387" s="70"/>
    </row>
    <row r="6388" spans="8:8" x14ac:dyDescent="0.25">
      <c r="H6388" s="70"/>
    </row>
    <row r="6390" spans="8:8" x14ac:dyDescent="0.25">
      <c r="H6390" s="70"/>
    </row>
    <row r="6391" spans="8:8" x14ac:dyDescent="0.25">
      <c r="H6391" s="70"/>
    </row>
    <row r="6395" spans="8:8" x14ac:dyDescent="0.25">
      <c r="H6395" s="70"/>
    </row>
    <row r="6396" spans="8:8" x14ac:dyDescent="0.25">
      <c r="H6396" s="70"/>
    </row>
    <row r="6397" spans="8:8" x14ac:dyDescent="0.25">
      <c r="H6397" s="70"/>
    </row>
    <row r="6398" spans="8:8" x14ac:dyDescent="0.25">
      <c r="H6398" s="70"/>
    </row>
    <row r="6399" spans="8:8" x14ac:dyDescent="0.25">
      <c r="H6399" s="70"/>
    </row>
    <row r="6400" spans="8:8" x14ac:dyDescent="0.25">
      <c r="H6400" s="70"/>
    </row>
    <row r="6401" spans="8:8" x14ac:dyDescent="0.25">
      <c r="H6401" s="70"/>
    </row>
    <row r="6402" spans="8:8" x14ac:dyDescent="0.25">
      <c r="H6402" s="70"/>
    </row>
    <row r="6403" spans="8:8" x14ac:dyDescent="0.25">
      <c r="H6403" s="70"/>
    </row>
    <row r="6408" spans="8:8" x14ac:dyDescent="0.25">
      <c r="H6408" s="70"/>
    </row>
    <row r="6409" spans="8:8" x14ac:dyDescent="0.25">
      <c r="H6409" s="70"/>
    </row>
    <row r="6411" spans="8:8" x14ac:dyDescent="0.25">
      <c r="H6411" s="70"/>
    </row>
    <row r="6412" spans="8:8" x14ac:dyDescent="0.25">
      <c r="H6412" s="70"/>
    </row>
    <row r="6413" spans="8:8" x14ac:dyDescent="0.25">
      <c r="H6413" s="70"/>
    </row>
    <row r="6415" spans="8:8" x14ac:dyDescent="0.25">
      <c r="H6415" s="70"/>
    </row>
    <row r="6416" spans="8:8" x14ac:dyDescent="0.25">
      <c r="H6416" s="70"/>
    </row>
    <row r="6427" spans="8:8" x14ac:dyDescent="0.25">
      <c r="H6427" s="70"/>
    </row>
    <row r="6437" spans="8:8" x14ac:dyDescent="0.25">
      <c r="H6437" s="70"/>
    </row>
    <row r="6438" spans="8:8" x14ac:dyDescent="0.25">
      <c r="H6438" s="70"/>
    </row>
    <row r="6440" spans="8:8" x14ac:dyDescent="0.25">
      <c r="H6440" s="70"/>
    </row>
    <row r="6441" spans="8:8" x14ac:dyDescent="0.25">
      <c r="H6441" s="70"/>
    </row>
    <row r="6442" spans="8:8" x14ac:dyDescent="0.25">
      <c r="H6442" s="70"/>
    </row>
    <row r="6443" spans="8:8" x14ac:dyDescent="0.25">
      <c r="H6443" s="70"/>
    </row>
    <row r="6446" spans="8:8" x14ac:dyDescent="0.25">
      <c r="H6446" s="70"/>
    </row>
    <row r="6447" spans="8:8" x14ac:dyDescent="0.25">
      <c r="H6447" s="70"/>
    </row>
    <row r="6448" spans="8:8" x14ac:dyDescent="0.25">
      <c r="H6448" s="70"/>
    </row>
    <row r="6449" spans="8:8" x14ac:dyDescent="0.25">
      <c r="H6449" s="70"/>
    </row>
    <row r="6450" spans="8:8" x14ac:dyDescent="0.25">
      <c r="H6450" s="70"/>
    </row>
    <row r="6451" spans="8:8" x14ac:dyDescent="0.25">
      <c r="H6451" s="70"/>
    </row>
    <row r="6452" spans="8:8" x14ac:dyDescent="0.25">
      <c r="H6452" s="70"/>
    </row>
    <row r="6453" spans="8:8" x14ac:dyDescent="0.25">
      <c r="H6453" s="70"/>
    </row>
    <row r="6454" spans="8:8" x14ac:dyDescent="0.25">
      <c r="H6454" s="70"/>
    </row>
    <row r="6455" spans="8:8" x14ac:dyDescent="0.25">
      <c r="H6455" s="70"/>
    </row>
    <row r="6457" spans="8:8" x14ac:dyDescent="0.25">
      <c r="H6457" s="70"/>
    </row>
    <row r="6458" spans="8:8" x14ac:dyDescent="0.25">
      <c r="H6458" s="70"/>
    </row>
    <row r="6459" spans="8:8" x14ac:dyDescent="0.25">
      <c r="H6459" s="70"/>
    </row>
    <row r="6460" spans="8:8" x14ac:dyDescent="0.25">
      <c r="H6460" s="70"/>
    </row>
    <row r="6461" spans="8:8" x14ac:dyDescent="0.25">
      <c r="H6461" s="70"/>
    </row>
    <row r="6462" spans="8:8" x14ac:dyDescent="0.25">
      <c r="H6462" s="70"/>
    </row>
    <row r="6463" spans="8:8" x14ac:dyDescent="0.25">
      <c r="H6463" s="70"/>
    </row>
    <row r="6464" spans="8:8" x14ac:dyDescent="0.25">
      <c r="H6464" s="70"/>
    </row>
    <row r="6465" spans="8:8" x14ac:dyDescent="0.25">
      <c r="H6465" s="70"/>
    </row>
    <row r="6466" spans="8:8" x14ac:dyDescent="0.25">
      <c r="H6466" s="70"/>
    </row>
    <row r="6467" spans="8:8" x14ac:dyDescent="0.25">
      <c r="H6467" s="70"/>
    </row>
    <row r="6468" spans="8:8" x14ac:dyDescent="0.25">
      <c r="H6468" s="70"/>
    </row>
    <row r="6469" spans="8:8" x14ac:dyDescent="0.25">
      <c r="H6469" s="70"/>
    </row>
    <row r="6470" spans="8:8" x14ac:dyDescent="0.25">
      <c r="H6470" s="70"/>
    </row>
    <row r="6471" spans="8:8" x14ac:dyDescent="0.25">
      <c r="H6471" s="70"/>
    </row>
    <row r="6472" spans="8:8" x14ac:dyDescent="0.25">
      <c r="H6472" s="70"/>
    </row>
    <row r="6473" spans="8:8" x14ac:dyDescent="0.25">
      <c r="H6473" s="70"/>
    </row>
    <row r="6474" spans="8:8" x14ac:dyDescent="0.25">
      <c r="H6474" s="70"/>
    </row>
    <row r="6475" spans="8:8" x14ac:dyDescent="0.25">
      <c r="H6475" s="70"/>
    </row>
    <row r="6476" spans="8:8" x14ac:dyDescent="0.25">
      <c r="H6476" s="70"/>
    </row>
    <row r="6477" spans="8:8" x14ac:dyDescent="0.25">
      <c r="H6477" s="70"/>
    </row>
    <row r="6478" spans="8:8" x14ac:dyDescent="0.25">
      <c r="H6478" s="70"/>
    </row>
    <row r="6479" spans="8:8" x14ac:dyDescent="0.25">
      <c r="H6479" s="70"/>
    </row>
    <row r="6481" spans="8:8" x14ac:dyDescent="0.25">
      <c r="H6481" s="70"/>
    </row>
    <row r="6482" spans="8:8" x14ac:dyDescent="0.25">
      <c r="H6482" s="70"/>
    </row>
    <row r="6483" spans="8:8" x14ac:dyDescent="0.25">
      <c r="H6483" s="70"/>
    </row>
    <row r="6484" spans="8:8" x14ac:dyDescent="0.25">
      <c r="H6484" s="70"/>
    </row>
    <row r="6485" spans="8:8" x14ac:dyDescent="0.25">
      <c r="H6485" s="70"/>
    </row>
    <row r="6486" spans="8:8" x14ac:dyDescent="0.25">
      <c r="H6486" s="70"/>
    </row>
    <row r="6487" spans="8:8" x14ac:dyDescent="0.25">
      <c r="H6487" s="70"/>
    </row>
    <row r="6488" spans="8:8" x14ac:dyDescent="0.25">
      <c r="H6488" s="70"/>
    </row>
    <row r="6489" spans="8:8" x14ac:dyDescent="0.25">
      <c r="H6489" s="70"/>
    </row>
    <row r="6490" spans="8:8" x14ac:dyDescent="0.25">
      <c r="H6490" s="70"/>
    </row>
    <row r="6491" spans="8:8" x14ac:dyDescent="0.25">
      <c r="H6491" s="70"/>
    </row>
    <row r="6492" spans="8:8" x14ac:dyDescent="0.25">
      <c r="H6492" s="70"/>
    </row>
    <row r="6493" spans="8:8" x14ac:dyDescent="0.25">
      <c r="H6493" s="70"/>
    </row>
    <row r="6494" spans="8:8" x14ac:dyDescent="0.25">
      <c r="H6494" s="70"/>
    </row>
    <row r="6495" spans="8:8" x14ac:dyDescent="0.25">
      <c r="H6495" s="70"/>
    </row>
    <row r="6496" spans="8:8" x14ac:dyDescent="0.25">
      <c r="H6496" s="70"/>
    </row>
    <row r="6497" spans="8:8" x14ac:dyDescent="0.25">
      <c r="H6497" s="70"/>
    </row>
    <row r="6500" spans="8:8" x14ac:dyDescent="0.25">
      <c r="H6500" s="70"/>
    </row>
    <row r="6501" spans="8:8" x14ac:dyDescent="0.25">
      <c r="H6501" s="70"/>
    </row>
    <row r="6502" spans="8:8" x14ac:dyDescent="0.25">
      <c r="H6502" s="70"/>
    </row>
    <row r="6503" spans="8:8" x14ac:dyDescent="0.25">
      <c r="H6503" s="70"/>
    </row>
    <row r="6504" spans="8:8" x14ac:dyDescent="0.25">
      <c r="H6504" s="70"/>
    </row>
    <row r="6505" spans="8:8" x14ac:dyDescent="0.25">
      <c r="H6505" s="70"/>
    </row>
    <row r="6506" spans="8:8" x14ac:dyDescent="0.25">
      <c r="H6506" s="70"/>
    </row>
    <row r="6507" spans="8:8" x14ac:dyDescent="0.25">
      <c r="H6507" s="70"/>
    </row>
    <row r="6508" spans="8:8" x14ac:dyDescent="0.25">
      <c r="H6508" s="70"/>
    </row>
    <row r="6509" spans="8:8" x14ac:dyDescent="0.25">
      <c r="H6509" s="70"/>
    </row>
    <row r="6510" spans="8:8" x14ac:dyDescent="0.25">
      <c r="H6510" s="70"/>
    </row>
    <row r="6511" spans="8:8" x14ac:dyDescent="0.25">
      <c r="H6511" s="70"/>
    </row>
    <row r="6512" spans="8:8" x14ac:dyDescent="0.25">
      <c r="H6512" s="70"/>
    </row>
    <row r="6513" spans="8:8" x14ac:dyDescent="0.25">
      <c r="H6513" s="70"/>
    </row>
    <row r="6514" spans="8:8" x14ac:dyDescent="0.25">
      <c r="H6514" s="70"/>
    </row>
    <row r="6515" spans="8:8" x14ac:dyDescent="0.25">
      <c r="H6515" s="70"/>
    </row>
    <row r="6516" spans="8:8" x14ac:dyDescent="0.25">
      <c r="H6516" s="70"/>
    </row>
    <row r="6517" spans="8:8" x14ac:dyDescent="0.25">
      <c r="H6517" s="70"/>
    </row>
    <row r="6518" spans="8:8" x14ac:dyDescent="0.25">
      <c r="H6518" s="70"/>
    </row>
    <row r="6519" spans="8:8" x14ac:dyDescent="0.25">
      <c r="H6519" s="70"/>
    </row>
    <row r="6520" spans="8:8" x14ac:dyDescent="0.25">
      <c r="H6520" s="70"/>
    </row>
    <row r="6521" spans="8:8" x14ac:dyDescent="0.25">
      <c r="H6521" s="70"/>
    </row>
    <row r="6522" spans="8:8" x14ac:dyDescent="0.25">
      <c r="H6522" s="70"/>
    </row>
    <row r="6523" spans="8:8" x14ac:dyDescent="0.25">
      <c r="H6523" s="70"/>
    </row>
    <row r="6524" spans="8:8" x14ac:dyDescent="0.25">
      <c r="H6524" s="70"/>
    </row>
    <row r="6525" spans="8:8" x14ac:dyDescent="0.25">
      <c r="H6525" s="70"/>
    </row>
    <row r="6526" spans="8:8" x14ac:dyDescent="0.25">
      <c r="H6526" s="70"/>
    </row>
    <row r="6527" spans="8:8" x14ac:dyDescent="0.25">
      <c r="H6527" s="70"/>
    </row>
    <row r="6528" spans="8:8" x14ac:dyDescent="0.25">
      <c r="H6528" s="70"/>
    </row>
    <row r="6529" spans="8:8" x14ac:dyDescent="0.25">
      <c r="H6529" s="70"/>
    </row>
    <row r="6530" spans="8:8" x14ac:dyDescent="0.25">
      <c r="H6530" s="70"/>
    </row>
    <row r="6531" spans="8:8" x14ac:dyDescent="0.25">
      <c r="H6531" s="70"/>
    </row>
    <row r="6532" spans="8:8" x14ac:dyDescent="0.25">
      <c r="H6532" s="70"/>
    </row>
    <row r="6533" spans="8:8" x14ac:dyDescent="0.25">
      <c r="H6533" s="70"/>
    </row>
    <row r="6534" spans="8:8" x14ac:dyDescent="0.25">
      <c r="H6534" s="70"/>
    </row>
    <row r="6535" spans="8:8" x14ac:dyDescent="0.25">
      <c r="H6535" s="70"/>
    </row>
    <row r="6536" spans="8:8" x14ac:dyDescent="0.25">
      <c r="H6536" s="70"/>
    </row>
    <row r="6537" spans="8:8" x14ac:dyDescent="0.25">
      <c r="H6537" s="70"/>
    </row>
    <row r="6538" spans="8:8" x14ac:dyDescent="0.25">
      <c r="H6538" s="70"/>
    </row>
    <row r="6539" spans="8:8" x14ac:dyDescent="0.25">
      <c r="H6539" s="70"/>
    </row>
    <row r="6540" spans="8:8" x14ac:dyDescent="0.25">
      <c r="H6540" s="70"/>
    </row>
    <row r="6541" spans="8:8" x14ac:dyDescent="0.25">
      <c r="H6541" s="70"/>
    </row>
    <row r="6542" spans="8:8" x14ac:dyDescent="0.25">
      <c r="H6542" s="70"/>
    </row>
    <row r="6543" spans="8:8" x14ac:dyDescent="0.25">
      <c r="H6543" s="70"/>
    </row>
    <row r="6544" spans="8:8" x14ac:dyDescent="0.25">
      <c r="H6544" s="70"/>
    </row>
    <row r="6545" spans="8:8" x14ac:dyDescent="0.25">
      <c r="H6545" s="70"/>
    </row>
    <row r="6546" spans="8:8" x14ac:dyDescent="0.25">
      <c r="H6546" s="70"/>
    </row>
    <row r="6547" spans="8:8" x14ac:dyDescent="0.25">
      <c r="H6547" s="70"/>
    </row>
    <row r="6548" spans="8:8" x14ac:dyDescent="0.25">
      <c r="H6548" s="70"/>
    </row>
    <row r="6549" spans="8:8" x14ac:dyDescent="0.25">
      <c r="H6549" s="70"/>
    </row>
    <row r="6551" spans="8:8" x14ac:dyDescent="0.25">
      <c r="H6551" s="70"/>
    </row>
    <row r="6552" spans="8:8" x14ac:dyDescent="0.25">
      <c r="H6552" s="70"/>
    </row>
    <row r="6553" spans="8:8" x14ac:dyDescent="0.25">
      <c r="H6553" s="70"/>
    </row>
    <row r="6556" spans="8:8" x14ac:dyDescent="0.25">
      <c r="H6556" s="70"/>
    </row>
    <row r="6557" spans="8:8" x14ac:dyDescent="0.25">
      <c r="H6557" s="70"/>
    </row>
    <row r="6558" spans="8:8" x14ac:dyDescent="0.25">
      <c r="H6558" s="70"/>
    </row>
    <row r="6559" spans="8:8" x14ac:dyDescent="0.25">
      <c r="H6559" s="70"/>
    </row>
    <row r="6560" spans="8:8" x14ac:dyDescent="0.25">
      <c r="H6560" s="70"/>
    </row>
    <row r="6561" spans="8:8" x14ac:dyDescent="0.25">
      <c r="H6561" s="70"/>
    </row>
    <row r="6562" spans="8:8" x14ac:dyDescent="0.25">
      <c r="H6562" s="70"/>
    </row>
    <row r="6564" spans="8:8" x14ac:dyDescent="0.25">
      <c r="H6564" s="70"/>
    </row>
    <row r="6565" spans="8:8" x14ac:dyDescent="0.25">
      <c r="H6565" s="70"/>
    </row>
    <row r="6566" spans="8:8" x14ac:dyDescent="0.25">
      <c r="H6566" s="70"/>
    </row>
    <row r="6567" spans="8:8" x14ac:dyDescent="0.25">
      <c r="H6567" s="70"/>
    </row>
    <row r="6570" spans="8:8" x14ac:dyDescent="0.25">
      <c r="H6570" s="70"/>
    </row>
    <row r="6571" spans="8:8" x14ac:dyDescent="0.25">
      <c r="H6571" s="70"/>
    </row>
    <row r="6572" spans="8:8" x14ac:dyDescent="0.25">
      <c r="H6572" s="70"/>
    </row>
    <row r="6573" spans="8:8" x14ac:dyDescent="0.25">
      <c r="H6573" s="70"/>
    </row>
    <row r="6582" spans="8:8" x14ac:dyDescent="0.25">
      <c r="H6582" s="70"/>
    </row>
    <row r="6583" spans="8:8" x14ac:dyDescent="0.25">
      <c r="H6583" s="70"/>
    </row>
    <row r="6584" spans="8:8" x14ac:dyDescent="0.25">
      <c r="H6584" s="70"/>
    </row>
    <row r="6585" spans="8:8" x14ac:dyDescent="0.25">
      <c r="H6585" s="70"/>
    </row>
    <row r="6587" spans="8:8" x14ac:dyDescent="0.25">
      <c r="H6587" s="70"/>
    </row>
    <row r="6588" spans="8:8" x14ac:dyDescent="0.25">
      <c r="H6588" s="70"/>
    </row>
    <row r="6589" spans="8:8" x14ac:dyDescent="0.25">
      <c r="H6589" s="70"/>
    </row>
    <row r="6592" spans="8:8" x14ac:dyDescent="0.25">
      <c r="H6592" s="70"/>
    </row>
    <row r="6593" spans="8:8" x14ac:dyDescent="0.25">
      <c r="H6593" s="70"/>
    </row>
    <row r="6594" spans="8:8" x14ac:dyDescent="0.25">
      <c r="H6594" s="70"/>
    </row>
    <row r="6595" spans="8:8" x14ac:dyDescent="0.25">
      <c r="H6595" s="70"/>
    </row>
    <row r="6596" spans="8:8" x14ac:dyDescent="0.25">
      <c r="H6596" s="70"/>
    </row>
    <row r="6597" spans="8:8" x14ac:dyDescent="0.25">
      <c r="H6597" s="70"/>
    </row>
    <row r="6598" spans="8:8" x14ac:dyDescent="0.25">
      <c r="H6598" s="70"/>
    </row>
    <row r="6599" spans="8:8" x14ac:dyDescent="0.25">
      <c r="H6599" s="70"/>
    </row>
    <row r="6600" spans="8:8" x14ac:dyDescent="0.25">
      <c r="H6600" s="70"/>
    </row>
    <row r="6601" spans="8:8" x14ac:dyDescent="0.25">
      <c r="H6601" s="70"/>
    </row>
    <row r="6603" spans="8:8" x14ac:dyDescent="0.25">
      <c r="H6603" s="70"/>
    </row>
    <row r="6604" spans="8:8" x14ac:dyDescent="0.25">
      <c r="H6604" s="70"/>
    </row>
    <row r="6605" spans="8:8" x14ac:dyDescent="0.25">
      <c r="H6605" s="70"/>
    </row>
    <row r="6606" spans="8:8" x14ac:dyDescent="0.25">
      <c r="H6606" s="70"/>
    </row>
    <row r="6607" spans="8:8" x14ac:dyDescent="0.25">
      <c r="H6607" s="70"/>
    </row>
    <row r="6609" spans="8:8" x14ac:dyDescent="0.25">
      <c r="H6609" s="70"/>
    </row>
    <row r="6610" spans="8:8" x14ac:dyDescent="0.25">
      <c r="H6610" s="70"/>
    </row>
    <row r="6611" spans="8:8" x14ac:dyDescent="0.25">
      <c r="H6611" s="70"/>
    </row>
    <row r="6612" spans="8:8" x14ac:dyDescent="0.25">
      <c r="H6612" s="70"/>
    </row>
    <row r="6613" spans="8:8" x14ac:dyDescent="0.25">
      <c r="H6613" s="70"/>
    </row>
    <row r="6614" spans="8:8" x14ac:dyDescent="0.25">
      <c r="H6614" s="70"/>
    </row>
    <row r="6615" spans="8:8" x14ac:dyDescent="0.25">
      <c r="H6615" s="70"/>
    </row>
    <row r="6616" spans="8:8" x14ac:dyDescent="0.25">
      <c r="H6616" s="70"/>
    </row>
    <row r="6617" spans="8:8" x14ac:dyDescent="0.25">
      <c r="H6617" s="70"/>
    </row>
    <row r="6618" spans="8:8" x14ac:dyDescent="0.25">
      <c r="H6618" s="70"/>
    </row>
    <row r="6619" spans="8:8" x14ac:dyDescent="0.25">
      <c r="H6619" s="70"/>
    </row>
    <row r="6620" spans="8:8" x14ac:dyDescent="0.25">
      <c r="H6620" s="70"/>
    </row>
    <row r="6621" spans="8:8" x14ac:dyDescent="0.25">
      <c r="H6621" s="70"/>
    </row>
    <row r="6622" spans="8:8" x14ac:dyDescent="0.25">
      <c r="H6622" s="70"/>
    </row>
    <row r="6623" spans="8:8" x14ac:dyDescent="0.25">
      <c r="H6623" s="70"/>
    </row>
    <row r="6624" spans="8:8" x14ac:dyDescent="0.25">
      <c r="H6624" s="70"/>
    </row>
    <row r="6625" spans="8:8" x14ac:dyDescent="0.25">
      <c r="H6625" s="70"/>
    </row>
    <row r="6626" spans="8:8" x14ac:dyDescent="0.25">
      <c r="H6626" s="70"/>
    </row>
    <row r="6627" spans="8:8" x14ac:dyDescent="0.25">
      <c r="H6627" s="70"/>
    </row>
    <row r="6628" spans="8:8" x14ac:dyDescent="0.25">
      <c r="H6628" s="70"/>
    </row>
    <row r="6629" spans="8:8" x14ac:dyDescent="0.25">
      <c r="H6629" s="70"/>
    </row>
    <row r="6630" spans="8:8" x14ac:dyDescent="0.25">
      <c r="H6630" s="70"/>
    </row>
    <row r="6631" spans="8:8" x14ac:dyDescent="0.25">
      <c r="H6631" s="70"/>
    </row>
    <row r="6632" spans="8:8" x14ac:dyDescent="0.25">
      <c r="H6632" s="70"/>
    </row>
    <row r="6633" spans="8:8" x14ac:dyDescent="0.25">
      <c r="H6633" s="70"/>
    </row>
    <row r="6634" spans="8:8" x14ac:dyDescent="0.25">
      <c r="H6634" s="70"/>
    </row>
    <row r="6635" spans="8:8" x14ac:dyDescent="0.25">
      <c r="H6635" s="70"/>
    </row>
    <row r="6637" spans="8:8" x14ac:dyDescent="0.25">
      <c r="H6637" s="70"/>
    </row>
    <row r="6638" spans="8:8" x14ac:dyDescent="0.25">
      <c r="H6638" s="70"/>
    </row>
    <row r="6639" spans="8:8" x14ac:dyDescent="0.25">
      <c r="H6639" s="70"/>
    </row>
    <row r="6640" spans="8:8" x14ac:dyDescent="0.25">
      <c r="H6640" s="70"/>
    </row>
    <row r="6641" spans="8:8" x14ac:dyDescent="0.25">
      <c r="H6641" s="70"/>
    </row>
    <row r="6642" spans="8:8" x14ac:dyDescent="0.25">
      <c r="H6642" s="70"/>
    </row>
    <row r="6644" spans="8:8" x14ac:dyDescent="0.25">
      <c r="H6644" s="70"/>
    </row>
    <row r="6645" spans="8:8" x14ac:dyDescent="0.25">
      <c r="H6645" s="70"/>
    </row>
    <row r="6646" spans="8:8" x14ac:dyDescent="0.25">
      <c r="H6646" s="70"/>
    </row>
    <row r="6647" spans="8:8" x14ac:dyDescent="0.25">
      <c r="H6647" s="70"/>
    </row>
    <row r="6648" spans="8:8" x14ac:dyDescent="0.25">
      <c r="H6648" s="70"/>
    </row>
    <row r="6649" spans="8:8" x14ac:dyDescent="0.25">
      <c r="H6649" s="70"/>
    </row>
    <row r="6651" spans="8:8" x14ac:dyDescent="0.25">
      <c r="H6651" s="70"/>
    </row>
    <row r="6652" spans="8:8" x14ac:dyDescent="0.25">
      <c r="H6652" s="70"/>
    </row>
    <row r="6653" spans="8:8" x14ac:dyDescent="0.25">
      <c r="H6653" s="70"/>
    </row>
    <row r="6654" spans="8:8" x14ac:dyDescent="0.25">
      <c r="H6654" s="70"/>
    </row>
    <row r="6655" spans="8:8" x14ac:dyDescent="0.25">
      <c r="H6655" s="70"/>
    </row>
    <row r="6656" spans="8:8" x14ac:dyDescent="0.25">
      <c r="H6656" s="70"/>
    </row>
    <row r="6657" spans="8:8" x14ac:dyDescent="0.25">
      <c r="H6657" s="70"/>
    </row>
    <row r="6658" spans="8:8" x14ac:dyDescent="0.25">
      <c r="H6658" s="70"/>
    </row>
    <row r="6659" spans="8:8" x14ac:dyDescent="0.25">
      <c r="H6659" s="70"/>
    </row>
    <row r="6660" spans="8:8" x14ac:dyDescent="0.25">
      <c r="H6660" s="70"/>
    </row>
    <row r="6661" spans="8:8" x14ac:dyDescent="0.25">
      <c r="H6661" s="70"/>
    </row>
    <row r="6662" spans="8:8" x14ac:dyDescent="0.25">
      <c r="H6662" s="70"/>
    </row>
    <row r="6663" spans="8:8" x14ac:dyDescent="0.25">
      <c r="H6663" s="70"/>
    </row>
    <row r="6664" spans="8:8" x14ac:dyDescent="0.25">
      <c r="H6664" s="70"/>
    </row>
    <row r="6665" spans="8:8" x14ac:dyDescent="0.25">
      <c r="H6665" s="70"/>
    </row>
    <row r="6666" spans="8:8" x14ac:dyDescent="0.25">
      <c r="H6666" s="70"/>
    </row>
    <row r="6667" spans="8:8" x14ac:dyDescent="0.25">
      <c r="H6667" s="70"/>
    </row>
    <row r="6668" spans="8:8" x14ac:dyDescent="0.25">
      <c r="H6668" s="70"/>
    </row>
    <row r="6669" spans="8:8" x14ac:dyDescent="0.25">
      <c r="H6669" s="70"/>
    </row>
    <row r="6670" spans="8:8" x14ac:dyDescent="0.25">
      <c r="H6670" s="70"/>
    </row>
    <row r="6671" spans="8:8" x14ac:dyDescent="0.25">
      <c r="H6671" s="70"/>
    </row>
    <row r="6672" spans="8:8" x14ac:dyDescent="0.25">
      <c r="H6672" s="70"/>
    </row>
    <row r="6673" spans="8:8" x14ac:dyDescent="0.25">
      <c r="H6673" s="70"/>
    </row>
    <row r="6674" spans="8:8" x14ac:dyDescent="0.25">
      <c r="H6674" s="70"/>
    </row>
    <row r="6675" spans="8:8" x14ac:dyDescent="0.25">
      <c r="H6675" s="70"/>
    </row>
    <row r="6676" spans="8:8" x14ac:dyDescent="0.25">
      <c r="H6676" s="70"/>
    </row>
    <row r="6677" spans="8:8" x14ac:dyDescent="0.25">
      <c r="H6677" s="70"/>
    </row>
    <row r="6678" spans="8:8" x14ac:dyDescent="0.25">
      <c r="H6678" s="70"/>
    </row>
    <row r="6679" spans="8:8" x14ac:dyDescent="0.25">
      <c r="H6679" s="70"/>
    </row>
    <row r="6680" spans="8:8" x14ac:dyDescent="0.25">
      <c r="H6680" s="70"/>
    </row>
    <row r="6681" spans="8:8" x14ac:dyDescent="0.25">
      <c r="H6681" s="70"/>
    </row>
    <row r="6682" spans="8:8" x14ac:dyDescent="0.25">
      <c r="H6682" s="70"/>
    </row>
    <row r="6683" spans="8:8" x14ac:dyDescent="0.25">
      <c r="H6683" s="70"/>
    </row>
    <row r="6684" spans="8:8" x14ac:dyDescent="0.25">
      <c r="H6684" s="70"/>
    </row>
    <row r="6685" spans="8:8" x14ac:dyDescent="0.25">
      <c r="H6685" s="70"/>
    </row>
    <row r="6686" spans="8:8" x14ac:dyDescent="0.25">
      <c r="H6686" s="70"/>
    </row>
    <row r="6687" spans="8:8" x14ac:dyDescent="0.25">
      <c r="H6687" s="70"/>
    </row>
    <row r="6688" spans="8:8" x14ac:dyDescent="0.25">
      <c r="H6688" s="70"/>
    </row>
    <row r="6689" spans="8:8" x14ac:dyDescent="0.25">
      <c r="H6689" s="70"/>
    </row>
    <row r="6690" spans="8:8" x14ac:dyDescent="0.25">
      <c r="H6690" s="70"/>
    </row>
    <row r="6691" spans="8:8" x14ac:dyDescent="0.25">
      <c r="H6691" s="70"/>
    </row>
    <row r="6692" spans="8:8" x14ac:dyDescent="0.25">
      <c r="H6692" s="70"/>
    </row>
    <row r="6693" spans="8:8" x14ac:dyDescent="0.25">
      <c r="H6693" s="70"/>
    </row>
    <row r="6694" spans="8:8" x14ac:dyDescent="0.25">
      <c r="H6694" s="70"/>
    </row>
    <row r="6695" spans="8:8" x14ac:dyDescent="0.25">
      <c r="H6695" s="70"/>
    </row>
    <row r="6696" spans="8:8" x14ac:dyDescent="0.25">
      <c r="H6696" s="70"/>
    </row>
    <row r="6697" spans="8:8" x14ac:dyDescent="0.25">
      <c r="H6697" s="70"/>
    </row>
    <row r="6703" spans="8:8" x14ac:dyDescent="0.25">
      <c r="H6703" s="70"/>
    </row>
    <row r="6709" spans="8:8" x14ac:dyDescent="0.25">
      <c r="H6709" s="70"/>
    </row>
    <row r="6711" spans="8:8" x14ac:dyDescent="0.25">
      <c r="H6711" s="70"/>
    </row>
    <row r="6714" spans="8:8" x14ac:dyDescent="0.25">
      <c r="H6714" s="70"/>
    </row>
    <row r="6716" spans="8:8" x14ac:dyDescent="0.25">
      <c r="H6716" s="70"/>
    </row>
    <row r="6717" spans="8:8" x14ac:dyDescent="0.25">
      <c r="H6717" s="70"/>
    </row>
    <row r="6718" spans="8:8" x14ac:dyDescent="0.25">
      <c r="H6718" s="70"/>
    </row>
    <row r="6720" spans="8:8" x14ac:dyDescent="0.25">
      <c r="H6720" s="70"/>
    </row>
    <row r="6721" spans="8:8" x14ac:dyDescent="0.25">
      <c r="H6721" s="70"/>
    </row>
    <row r="6727" spans="8:8" x14ac:dyDescent="0.25">
      <c r="H6727" s="70"/>
    </row>
    <row r="6729" spans="8:8" x14ac:dyDescent="0.25">
      <c r="H6729" s="70"/>
    </row>
    <row r="6730" spans="8:8" x14ac:dyDescent="0.25">
      <c r="H6730" s="70"/>
    </row>
    <row r="6731" spans="8:8" x14ac:dyDescent="0.25">
      <c r="H6731" s="70"/>
    </row>
    <row r="6732" spans="8:8" x14ac:dyDescent="0.25">
      <c r="H6732" s="70"/>
    </row>
    <row r="6733" spans="8:8" x14ac:dyDescent="0.25">
      <c r="H6733" s="70"/>
    </row>
    <row r="6734" spans="8:8" x14ac:dyDescent="0.25">
      <c r="H6734" s="70"/>
    </row>
    <row r="6735" spans="8:8" x14ac:dyDescent="0.25">
      <c r="H6735" s="70"/>
    </row>
    <row r="6736" spans="8:8" x14ac:dyDescent="0.25">
      <c r="H6736" s="70"/>
    </row>
    <row r="6737" spans="8:8" x14ac:dyDescent="0.25">
      <c r="H6737" s="70"/>
    </row>
    <row r="6738" spans="8:8" x14ac:dyDescent="0.25">
      <c r="H6738" s="70"/>
    </row>
    <row r="6739" spans="8:8" x14ac:dyDescent="0.25">
      <c r="H6739" s="70"/>
    </row>
    <row r="6740" spans="8:8" x14ac:dyDescent="0.25">
      <c r="H6740" s="70"/>
    </row>
    <row r="6741" spans="8:8" x14ac:dyDescent="0.25">
      <c r="H6741" s="70"/>
    </row>
    <row r="6742" spans="8:8" x14ac:dyDescent="0.25">
      <c r="H6742" s="70"/>
    </row>
    <row r="6743" spans="8:8" x14ac:dyDescent="0.25">
      <c r="H6743" s="70"/>
    </row>
    <row r="6744" spans="8:8" x14ac:dyDescent="0.25">
      <c r="H6744" s="70"/>
    </row>
    <row r="6745" spans="8:8" x14ac:dyDescent="0.25">
      <c r="H6745" s="70"/>
    </row>
    <row r="6746" spans="8:8" x14ac:dyDescent="0.25">
      <c r="H6746" s="70"/>
    </row>
    <row r="6747" spans="8:8" x14ac:dyDescent="0.25">
      <c r="H6747" s="70"/>
    </row>
    <row r="6748" spans="8:8" x14ac:dyDescent="0.25">
      <c r="H6748" s="70"/>
    </row>
    <row r="6749" spans="8:8" x14ac:dyDescent="0.25">
      <c r="H6749" s="70"/>
    </row>
    <row r="6750" spans="8:8" x14ac:dyDescent="0.25">
      <c r="H6750" s="70"/>
    </row>
    <row r="6751" spans="8:8" x14ac:dyDescent="0.25">
      <c r="H6751" s="70"/>
    </row>
    <row r="6752" spans="8:8" x14ac:dyDescent="0.25">
      <c r="H6752" s="70"/>
    </row>
    <row r="6753" spans="8:8" x14ac:dyDescent="0.25">
      <c r="H6753" s="70"/>
    </row>
    <row r="6754" spans="8:8" x14ac:dyDescent="0.25">
      <c r="H6754" s="70"/>
    </row>
    <row r="6755" spans="8:8" x14ac:dyDescent="0.25">
      <c r="H6755" s="70"/>
    </row>
    <row r="6756" spans="8:8" x14ac:dyDescent="0.25">
      <c r="H6756" s="70"/>
    </row>
    <row r="6757" spans="8:8" x14ac:dyDescent="0.25">
      <c r="H6757" s="70"/>
    </row>
    <row r="6759" spans="8:8" x14ac:dyDescent="0.25">
      <c r="H6759" s="70"/>
    </row>
    <row r="6760" spans="8:8" x14ac:dyDescent="0.25">
      <c r="H6760" s="70"/>
    </row>
    <row r="6761" spans="8:8" x14ac:dyDescent="0.25">
      <c r="H6761" s="70"/>
    </row>
    <row r="6762" spans="8:8" x14ac:dyDescent="0.25">
      <c r="H6762" s="70"/>
    </row>
    <row r="6763" spans="8:8" x14ac:dyDescent="0.25">
      <c r="H6763" s="70"/>
    </row>
    <row r="6764" spans="8:8" x14ac:dyDescent="0.25">
      <c r="H6764" s="70"/>
    </row>
    <row r="6765" spans="8:8" x14ac:dyDescent="0.25">
      <c r="H6765" s="70"/>
    </row>
    <row r="6767" spans="8:8" x14ac:dyDescent="0.25">
      <c r="H6767" s="70"/>
    </row>
    <row r="6768" spans="8:8" x14ac:dyDescent="0.25">
      <c r="H6768" s="70"/>
    </row>
    <row r="6770" spans="8:8" x14ac:dyDescent="0.25">
      <c r="H6770" s="70"/>
    </row>
    <row r="6771" spans="8:8" x14ac:dyDescent="0.25">
      <c r="H6771" s="70"/>
    </row>
    <row r="6772" spans="8:8" x14ac:dyDescent="0.25">
      <c r="H6772" s="70"/>
    </row>
    <row r="6773" spans="8:8" x14ac:dyDescent="0.25">
      <c r="H6773" s="70"/>
    </row>
    <row r="6774" spans="8:8" x14ac:dyDescent="0.25">
      <c r="H6774" s="70"/>
    </row>
    <row r="6775" spans="8:8" x14ac:dyDescent="0.25">
      <c r="H6775" s="70"/>
    </row>
    <row r="6776" spans="8:8" x14ac:dyDescent="0.25">
      <c r="H6776" s="70"/>
    </row>
    <row r="6777" spans="8:8" x14ac:dyDescent="0.25">
      <c r="H6777" s="70"/>
    </row>
    <row r="6778" spans="8:8" x14ac:dyDescent="0.25">
      <c r="H6778" s="70"/>
    </row>
    <row r="6779" spans="8:8" x14ac:dyDescent="0.25">
      <c r="H6779" s="70"/>
    </row>
    <row r="6780" spans="8:8" x14ac:dyDescent="0.25">
      <c r="H6780" s="70"/>
    </row>
    <row r="6781" spans="8:8" x14ac:dyDescent="0.25">
      <c r="H6781" s="70"/>
    </row>
    <row r="6782" spans="8:8" x14ac:dyDescent="0.25">
      <c r="H6782" s="70"/>
    </row>
    <row r="6783" spans="8:8" x14ac:dyDescent="0.25">
      <c r="H6783" s="70"/>
    </row>
    <row r="6785" spans="8:8" x14ac:dyDescent="0.25">
      <c r="H6785" s="70"/>
    </row>
    <row r="6786" spans="8:8" x14ac:dyDescent="0.25">
      <c r="H6786" s="70"/>
    </row>
    <row r="6787" spans="8:8" x14ac:dyDescent="0.25">
      <c r="H6787" s="70"/>
    </row>
    <row r="6799" spans="8:8" x14ac:dyDescent="0.25">
      <c r="H6799" s="70"/>
    </row>
    <row r="6801" spans="8:8" x14ac:dyDescent="0.25">
      <c r="H6801" s="70"/>
    </row>
    <row r="6803" spans="8:8" x14ac:dyDescent="0.25">
      <c r="H6803" s="70"/>
    </row>
    <row r="6804" spans="8:8" x14ac:dyDescent="0.25">
      <c r="H6804" s="70"/>
    </row>
    <row r="6805" spans="8:8" x14ac:dyDescent="0.25">
      <c r="H6805" s="70"/>
    </row>
    <row r="6806" spans="8:8" x14ac:dyDescent="0.25">
      <c r="H6806" s="70"/>
    </row>
    <row r="6807" spans="8:8" x14ac:dyDescent="0.25">
      <c r="H6807" s="70"/>
    </row>
    <row r="6808" spans="8:8" x14ac:dyDescent="0.25">
      <c r="H6808" s="70"/>
    </row>
    <row r="6809" spans="8:8" x14ac:dyDescent="0.25">
      <c r="H6809" s="70"/>
    </row>
    <row r="6810" spans="8:8" x14ac:dyDescent="0.25">
      <c r="H6810" s="70"/>
    </row>
    <row r="6811" spans="8:8" x14ac:dyDescent="0.25">
      <c r="H6811" s="70"/>
    </row>
    <row r="6812" spans="8:8" x14ac:dyDescent="0.25">
      <c r="H6812" s="70"/>
    </row>
    <row r="6813" spans="8:8" x14ac:dyDescent="0.25">
      <c r="H6813" s="70"/>
    </row>
    <row r="6814" spans="8:8" x14ac:dyDescent="0.25">
      <c r="H6814" s="70"/>
    </row>
    <row r="6815" spans="8:8" x14ac:dyDescent="0.25">
      <c r="H6815" s="70"/>
    </row>
    <row r="6817" spans="8:8" x14ac:dyDescent="0.25">
      <c r="H6817" s="70"/>
    </row>
    <row r="6818" spans="8:8" x14ac:dyDescent="0.25">
      <c r="H6818" s="70"/>
    </row>
    <row r="6819" spans="8:8" x14ac:dyDescent="0.25">
      <c r="H6819" s="70"/>
    </row>
    <row r="6820" spans="8:8" x14ac:dyDescent="0.25">
      <c r="H6820" s="70"/>
    </row>
    <row r="6821" spans="8:8" x14ac:dyDescent="0.25">
      <c r="H6821" s="70"/>
    </row>
    <row r="6822" spans="8:8" x14ac:dyDescent="0.25">
      <c r="H6822" s="70"/>
    </row>
    <row r="6823" spans="8:8" x14ac:dyDescent="0.25">
      <c r="H6823" s="70"/>
    </row>
    <row r="6824" spans="8:8" x14ac:dyDescent="0.25">
      <c r="H6824" s="70"/>
    </row>
    <row r="6825" spans="8:8" x14ac:dyDescent="0.25">
      <c r="H6825" s="70"/>
    </row>
    <row r="6826" spans="8:8" x14ac:dyDescent="0.25">
      <c r="H6826" s="70"/>
    </row>
    <row r="6827" spans="8:8" x14ac:dyDescent="0.25">
      <c r="H6827" s="70"/>
    </row>
    <row r="6835" spans="8:8" x14ac:dyDescent="0.25">
      <c r="H6835" s="70"/>
    </row>
    <row r="6836" spans="8:8" x14ac:dyDescent="0.25">
      <c r="H6836" s="70"/>
    </row>
    <row r="6837" spans="8:8" x14ac:dyDescent="0.25">
      <c r="H6837" s="70"/>
    </row>
    <row r="6838" spans="8:8" x14ac:dyDescent="0.25">
      <c r="H6838" s="70"/>
    </row>
    <row r="6839" spans="8:8" x14ac:dyDescent="0.25">
      <c r="H6839" s="70"/>
    </row>
    <row r="6840" spans="8:8" x14ac:dyDescent="0.25">
      <c r="H6840" s="70"/>
    </row>
    <row r="6842" spans="8:8" x14ac:dyDescent="0.25">
      <c r="H6842" s="70"/>
    </row>
    <row r="6843" spans="8:8" x14ac:dyDescent="0.25">
      <c r="H6843" s="70"/>
    </row>
    <row r="6844" spans="8:8" x14ac:dyDescent="0.25">
      <c r="H6844" s="70"/>
    </row>
    <row r="6845" spans="8:8" x14ac:dyDescent="0.25">
      <c r="H6845" s="70"/>
    </row>
    <row r="6846" spans="8:8" x14ac:dyDescent="0.25">
      <c r="H6846" s="70"/>
    </row>
    <row r="6847" spans="8:8" x14ac:dyDescent="0.25">
      <c r="H6847" s="70"/>
    </row>
    <row r="6848" spans="8:8" x14ac:dyDescent="0.25">
      <c r="H6848" s="70"/>
    </row>
    <row r="6849" spans="8:8" x14ac:dyDescent="0.25">
      <c r="H6849" s="70"/>
    </row>
    <row r="6850" spans="8:8" x14ac:dyDescent="0.25">
      <c r="H6850" s="70"/>
    </row>
    <row r="6851" spans="8:8" x14ac:dyDescent="0.25">
      <c r="H6851" s="70"/>
    </row>
    <row r="6852" spans="8:8" x14ac:dyDescent="0.25">
      <c r="H6852" s="70"/>
    </row>
    <row r="6853" spans="8:8" x14ac:dyDescent="0.25">
      <c r="H6853" s="70"/>
    </row>
    <row r="6854" spans="8:8" x14ac:dyDescent="0.25">
      <c r="H6854" s="70"/>
    </row>
    <row r="6855" spans="8:8" x14ac:dyDescent="0.25">
      <c r="H6855" s="70"/>
    </row>
    <row r="6856" spans="8:8" x14ac:dyDescent="0.25">
      <c r="H6856" s="70"/>
    </row>
    <row r="6857" spans="8:8" x14ac:dyDescent="0.25">
      <c r="H6857" s="70"/>
    </row>
    <row r="6858" spans="8:8" x14ac:dyDescent="0.25">
      <c r="H6858" s="70"/>
    </row>
    <row r="6859" spans="8:8" x14ac:dyDescent="0.25">
      <c r="H6859" s="70"/>
    </row>
    <row r="6860" spans="8:8" x14ac:dyDescent="0.25">
      <c r="H6860" s="70"/>
    </row>
    <row r="6861" spans="8:8" x14ac:dyDescent="0.25">
      <c r="H6861" s="70"/>
    </row>
    <row r="6862" spans="8:8" x14ac:dyDescent="0.25">
      <c r="H6862" s="70"/>
    </row>
    <row r="6864" spans="8:8" x14ac:dyDescent="0.25">
      <c r="H6864" s="70"/>
    </row>
    <row r="6869" spans="8:8" x14ac:dyDescent="0.25">
      <c r="H6869" s="70"/>
    </row>
    <row r="6875" spans="8:8" x14ac:dyDescent="0.25">
      <c r="H6875" s="70"/>
    </row>
    <row r="6876" spans="8:8" x14ac:dyDescent="0.25">
      <c r="H6876" s="70"/>
    </row>
    <row r="6877" spans="8:8" x14ac:dyDescent="0.25">
      <c r="H6877" s="70"/>
    </row>
    <row r="6878" spans="8:8" x14ac:dyDescent="0.25">
      <c r="H6878" s="70"/>
    </row>
    <row r="6879" spans="8:8" x14ac:dyDescent="0.25">
      <c r="H6879" s="70"/>
    </row>
    <row r="6880" spans="8:8" x14ac:dyDescent="0.25">
      <c r="H6880" s="70"/>
    </row>
    <row r="6881" spans="8:8" x14ac:dyDescent="0.25">
      <c r="H6881" s="70"/>
    </row>
    <row r="6882" spans="8:8" x14ac:dyDescent="0.25">
      <c r="H6882" s="70"/>
    </row>
    <row r="6883" spans="8:8" x14ac:dyDescent="0.25">
      <c r="H6883" s="70"/>
    </row>
    <row r="6884" spans="8:8" x14ac:dyDescent="0.25">
      <c r="H6884" s="70"/>
    </row>
    <row r="6885" spans="8:8" x14ac:dyDescent="0.25">
      <c r="H6885" s="70"/>
    </row>
    <row r="6886" spans="8:8" x14ac:dyDescent="0.25">
      <c r="H6886" s="70"/>
    </row>
    <row r="6887" spans="8:8" x14ac:dyDescent="0.25">
      <c r="H6887" s="70"/>
    </row>
    <row r="6888" spans="8:8" x14ac:dyDescent="0.25">
      <c r="H6888" s="70"/>
    </row>
    <row r="6889" spans="8:8" x14ac:dyDescent="0.25">
      <c r="H6889" s="70"/>
    </row>
    <row r="6891" spans="8:8" x14ac:dyDescent="0.25">
      <c r="H6891" s="70"/>
    </row>
    <row r="6892" spans="8:8" x14ac:dyDescent="0.25">
      <c r="H6892" s="70"/>
    </row>
    <row r="6893" spans="8:8" x14ac:dyDescent="0.25">
      <c r="H6893" s="70"/>
    </row>
    <row r="6894" spans="8:8" x14ac:dyDescent="0.25">
      <c r="H6894" s="70"/>
    </row>
    <row r="6895" spans="8:8" x14ac:dyDescent="0.25">
      <c r="H6895" s="70"/>
    </row>
    <row r="6896" spans="8:8" x14ac:dyDescent="0.25">
      <c r="H6896" s="70"/>
    </row>
    <row r="6901" spans="8:8" x14ac:dyDescent="0.25">
      <c r="H6901" s="70"/>
    </row>
    <row r="6902" spans="8:8" x14ac:dyDescent="0.25">
      <c r="H6902" s="70"/>
    </row>
    <row r="6903" spans="8:8" x14ac:dyDescent="0.25">
      <c r="H6903" s="70"/>
    </row>
    <row r="6904" spans="8:8" x14ac:dyDescent="0.25">
      <c r="H6904" s="70"/>
    </row>
    <row r="6905" spans="8:8" x14ac:dyDescent="0.25">
      <c r="H6905" s="70"/>
    </row>
    <row r="6906" spans="8:8" x14ac:dyDescent="0.25">
      <c r="H6906" s="70"/>
    </row>
    <row r="6908" spans="8:8" x14ac:dyDescent="0.25">
      <c r="H6908" s="70"/>
    </row>
    <row r="6909" spans="8:8" x14ac:dyDescent="0.25">
      <c r="H6909" s="70"/>
    </row>
    <row r="6910" spans="8:8" x14ac:dyDescent="0.25">
      <c r="H6910" s="70"/>
    </row>
    <row r="6911" spans="8:8" x14ac:dyDescent="0.25">
      <c r="H6911" s="70"/>
    </row>
    <row r="6913" spans="8:8" x14ac:dyDescent="0.25">
      <c r="H6913" s="70"/>
    </row>
    <row r="6914" spans="8:8" x14ac:dyDescent="0.25">
      <c r="H6914" s="70"/>
    </row>
    <row r="6915" spans="8:8" x14ac:dyDescent="0.25">
      <c r="H6915" s="70"/>
    </row>
    <row r="6916" spans="8:8" x14ac:dyDescent="0.25">
      <c r="H6916" s="70"/>
    </row>
    <row r="6917" spans="8:8" x14ac:dyDescent="0.25">
      <c r="H6917" s="70"/>
    </row>
    <row r="6918" spans="8:8" x14ac:dyDescent="0.25">
      <c r="H6918" s="70"/>
    </row>
    <row r="6919" spans="8:8" x14ac:dyDescent="0.25">
      <c r="H6919" s="70"/>
    </row>
    <row r="6920" spans="8:8" x14ac:dyDescent="0.25">
      <c r="H6920" s="70"/>
    </row>
    <row r="6921" spans="8:8" x14ac:dyDescent="0.25">
      <c r="H6921" s="70"/>
    </row>
    <row r="6922" spans="8:8" x14ac:dyDescent="0.25">
      <c r="H6922" s="70"/>
    </row>
    <row r="6923" spans="8:8" x14ac:dyDescent="0.25">
      <c r="H6923" s="70"/>
    </row>
    <row r="6924" spans="8:8" x14ac:dyDescent="0.25">
      <c r="H6924" s="70"/>
    </row>
    <row r="6926" spans="8:8" x14ac:dyDescent="0.25">
      <c r="H6926" s="70"/>
    </row>
    <row r="6927" spans="8:8" x14ac:dyDescent="0.25">
      <c r="H6927" s="70"/>
    </row>
    <row r="6929" spans="8:8" x14ac:dyDescent="0.25">
      <c r="H6929" s="70"/>
    </row>
    <row r="6930" spans="8:8" x14ac:dyDescent="0.25">
      <c r="H6930" s="70"/>
    </row>
    <row r="6931" spans="8:8" x14ac:dyDescent="0.25">
      <c r="H6931" s="70"/>
    </row>
    <row r="6932" spans="8:8" x14ac:dyDescent="0.25">
      <c r="H6932" s="70"/>
    </row>
    <row r="6933" spans="8:8" x14ac:dyDescent="0.25">
      <c r="H6933" s="70"/>
    </row>
    <row r="6934" spans="8:8" x14ac:dyDescent="0.25">
      <c r="H6934" s="70"/>
    </row>
    <row r="6935" spans="8:8" x14ac:dyDescent="0.25">
      <c r="H6935" s="70"/>
    </row>
    <row r="6936" spans="8:8" x14ac:dyDescent="0.25">
      <c r="H6936" s="70"/>
    </row>
    <row r="6938" spans="8:8" x14ac:dyDescent="0.25">
      <c r="H6938" s="70"/>
    </row>
    <row r="6939" spans="8:8" x14ac:dyDescent="0.25">
      <c r="H6939" s="70"/>
    </row>
    <row r="6940" spans="8:8" x14ac:dyDescent="0.25">
      <c r="H6940" s="70"/>
    </row>
    <row r="6941" spans="8:8" x14ac:dyDescent="0.25">
      <c r="H6941" s="70"/>
    </row>
    <row r="6942" spans="8:8" x14ac:dyDescent="0.25">
      <c r="H6942" s="70"/>
    </row>
    <row r="6943" spans="8:8" x14ac:dyDescent="0.25">
      <c r="H6943" s="70"/>
    </row>
    <row r="6944" spans="8:8" x14ac:dyDescent="0.25">
      <c r="H6944" s="70"/>
    </row>
    <row r="6945" spans="8:8" x14ac:dyDescent="0.25">
      <c r="H6945" s="70"/>
    </row>
    <row r="6946" spans="8:8" x14ac:dyDescent="0.25">
      <c r="H6946" s="70"/>
    </row>
    <row r="6947" spans="8:8" x14ac:dyDescent="0.25">
      <c r="H6947" s="70"/>
    </row>
    <row r="6949" spans="8:8" x14ac:dyDescent="0.25">
      <c r="H6949" s="70"/>
    </row>
    <row r="6950" spans="8:8" x14ac:dyDescent="0.25">
      <c r="H6950" s="70"/>
    </row>
    <row r="6951" spans="8:8" x14ac:dyDescent="0.25">
      <c r="H6951" s="70"/>
    </row>
    <row r="6952" spans="8:8" x14ac:dyDescent="0.25">
      <c r="H6952" s="70"/>
    </row>
    <row r="6954" spans="8:8" x14ac:dyDescent="0.25">
      <c r="H6954" s="70"/>
    </row>
    <row r="6955" spans="8:8" x14ac:dyDescent="0.25">
      <c r="H6955" s="70"/>
    </row>
    <row r="6956" spans="8:8" x14ac:dyDescent="0.25">
      <c r="H6956" s="70"/>
    </row>
    <row r="6957" spans="8:8" x14ac:dyDescent="0.25">
      <c r="H6957" s="70"/>
    </row>
    <row r="6958" spans="8:8" x14ac:dyDescent="0.25">
      <c r="H6958" s="70"/>
    </row>
    <row r="6965" spans="8:8" x14ac:dyDescent="0.25">
      <c r="H6965" s="70"/>
    </row>
    <row r="6966" spans="8:8" x14ac:dyDescent="0.25">
      <c r="H6966" s="70"/>
    </row>
    <row r="6968" spans="8:8" x14ac:dyDescent="0.25">
      <c r="H6968" s="70"/>
    </row>
    <row r="6971" spans="8:8" x14ac:dyDescent="0.25">
      <c r="H6971" s="70"/>
    </row>
    <row r="6972" spans="8:8" x14ac:dyDescent="0.25">
      <c r="H6972" s="70"/>
    </row>
    <row r="6973" spans="8:8" x14ac:dyDescent="0.25">
      <c r="H6973" s="70"/>
    </row>
    <row r="6974" spans="8:8" x14ac:dyDescent="0.25">
      <c r="H6974" s="70"/>
    </row>
    <row r="6975" spans="8:8" x14ac:dyDescent="0.25">
      <c r="H6975" s="70"/>
    </row>
    <row r="6976" spans="8:8" x14ac:dyDescent="0.25">
      <c r="H6976" s="70"/>
    </row>
    <row r="6977" spans="8:8" x14ac:dyDescent="0.25">
      <c r="H6977" s="70"/>
    </row>
    <row r="6978" spans="8:8" x14ac:dyDescent="0.25">
      <c r="H6978" s="70"/>
    </row>
    <row r="6982" spans="8:8" x14ac:dyDescent="0.25">
      <c r="H6982" s="70"/>
    </row>
    <row r="6984" spans="8:8" x14ac:dyDescent="0.25">
      <c r="H6984" s="70"/>
    </row>
    <row r="6985" spans="8:8" x14ac:dyDescent="0.25">
      <c r="H6985" s="70"/>
    </row>
    <row r="6987" spans="8:8" x14ac:dyDescent="0.25">
      <c r="H6987" s="70"/>
    </row>
    <row r="6989" spans="8:8" x14ac:dyDescent="0.25">
      <c r="H6989" s="70"/>
    </row>
    <row r="6990" spans="8:8" x14ac:dyDescent="0.25">
      <c r="H6990" s="70"/>
    </row>
    <row r="6991" spans="8:8" x14ac:dyDescent="0.25">
      <c r="H6991" s="70"/>
    </row>
    <row r="6992" spans="8:8" x14ac:dyDescent="0.25">
      <c r="H6992" s="70"/>
    </row>
    <row r="6993" spans="8:8" x14ac:dyDescent="0.25">
      <c r="H6993" s="70"/>
    </row>
    <row r="6994" spans="8:8" x14ac:dyDescent="0.25">
      <c r="H6994" s="70"/>
    </row>
    <row r="6996" spans="8:8" x14ac:dyDescent="0.25">
      <c r="H6996" s="70"/>
    </row>
    <row r="6997" spans="8:8" x14ac:dyDescent="0.25">
      <c r="H6997" s="70"/>
    </row>
    <row r="6998" spans="8:8" x14ac:dyDescent="0.25">
      <c r="H6998" s="70"/>
    </row>
    <row r="6999" spans="8:8" x14ac:dyDescent="0.25">
      <c r="H6999" s="70"/>
    </row>
    <row r="7003" spans="8:8" x14ac:dyDescent="0.25">
      <c r="H7003" s="70"/>
    </row>
    <row r="7004" spans="8:8" x14ac:dyDescent="0.25">
      <c r="H7004" s="70"/>
    </row>
    <row r="7005" spans="8:8" x14ac:dyDescent="0.25">
      <c r="H7005" s="70"/>
    </row>
    <row r="7006" spans="8:8" x14ac:dyDescent="0.25">
      <c r="H7006" s="70"/>
    </row>
    <row r="7007" spans="8:8" x14ac:dyDescent="0.25">
      <c r="H7007" s="70"/>
    </row>
    <row r="7008" spans="8:8" x14ac:dyDescent="0.25">
      <c r="H7008" s="70"/>
    </row>
    <row r="7010" spans="8:8" x14ac:dyDescent="0.25">
      <c r="H7010" s="70"/>
    </row>
    <row r="7012" spans="8:8" x14ac:dyDescent="0.25">
      <c r="H7012" s="70"/>
    </row>
    <row r="7013" spans="8:8" x14ac:dyDescent="0.25">
      <c r="H7013" s="70"/>
    </row>
    <row r="7014" spans="8:8" x14ac:dyDescent="0.25">
      <c r="H7014" s="70"/>
    </row>
    <row r="7015" spans="8:8" x14ac:dyDescent="0.25">
      <c r="H7015" s="70"/>
    </row>
    <row r="7016" spans="8:8" x14ac:dyDescent="0.25">
      <c r="H7016" s="70"/>
    </row>
    <row r="7017" spans="8:8" x14ac:dyDescent="0.25">
      <c r="H7017" s="70"/>
    </row>
    <row r="7018" spans="8:8" x14ac:dyDescent="0.25">
      <c r="H7018" s="70"/>
    </row>
    <row r="7020" spans="8:8" x14ac:dyDescent="0.25">
      <c r="H7020" s="70"/>
    </row>
    <row r="7021" spans="8:8" x14ac:dyDescent="0.25">
      <c r="H7021" s="70"/>
    </row>
    <row r="7022" spans="8:8" x14ac:dyDescent="0.25">
      <c r="H7022" s="70"/>
    </row>
    <row r="7023" spans="8:8" x14ac:dyDescent="0.25">
      <c r="H7023" s="70"/>
    </row>
    <row r="7024" spans="8:8" x14ac:dyDescent="0.25">
      <c r="H7024" s="70"/>
    </row>
    <row r="7025" spans="8:8" x14ac:dyDescent="0.25">
      <c r="H7025" s="70"/>
    </row>
    <row r="7026" spans="8:8" x14ac:dyDescent="0.25">
      <c r="H7026" s="70"/>
    </row>
    <row r="7027" spans="8:8" x14ac:dyDescent="0.25">
      <c r="H7027" s="70"/>
    </row>
    <row r="7028" spans="8:8" x14ac:dyDescent="0.25">
      <c r="H7028" s="70"/>
    </row>
    <row r="7029" spans="8:8" x14ac:dyDescent="0.25">
      <c r="H7029" s="70"/>
    </row>
    <row r="7030" spans="8:8" x14ac:dyDescent="0.25">
      <c r="H7030" s="70"/>
    </row>
    <row r="7031" spans="8:8" x14ac:dyDescent="0.25">
      <c r="H7031" s="70"/>
    </row>
    <row r="7032" spans="8:8" x14ac:dyDescent="0.25">
      <c r="H7032" s="70"/>
    </row>
    <row r="7033" spans="8:8" x14ac:dyDescent="0.25">
      <c r="H7033" s="70"/>
    </row>
    <row r="7034" spans="8:8" x14ac:dyDescent="0.25">
      <c r="H7034" s="70"/>
    </row>
    <row r="7036" spans="8:8" x14ac:dyDescent="0.25">
      <c r="H7036" s="70"/>
    </row>
    <row r="7042" spans="8:8" x14ac:dyDescent="0.25">
      <c r="H7042" s="70"/>
    </row>
    <row r="7043" spans="8:8" x14ac:dyDescent="0.25">
      <c r="H7043" s="70"/>
    </row>
    <row r="7044" spans="8:8" x14ac:dyDescent="0.25">
      <c r="H7044" s="70"/>
    </row>
    <row r="7045" spans="8:8" x14ac:dyDescent="0.25">
      <c r="H7045" s="70"/>
    </row>
    <row r="7046" spans="8:8" x14ac:dyDescent="0.25">
      <c r="H7046" s="70"/>
    </row>
    <row r="7047" spans="8:8" x14ac:dyDescent="0.25">
      <c r="H7047" s="70"/>
    </row>
    <row r="7048" spans="8:8" x14ac:dyDescent="0.25">
      <c r="H7048" s="70"/>
    </row>
    <row r="7050" spans="8:8" x14ac:dyDescent="0.25">
      <c r="H7050" s="70"/>
    </row>
    <row r="7051" spans="8:8" x14ac:dyDescent="0.25">
      <c r="H7051" s="70"/>
    </row>
    <row r="7052" spans="8:8" x14ac:dyDescent="0.25">
      <c r="H7052" s="70"/>
    </row>
    <row r="7053" spans="8:8" x14ac:dyDescent="0.25">
      <c r="H7053" s="70"/>
    </row>
    <row r="7054" spans="8:8" x14ac:dyDescent="0.25">
      <c r="H7054" s="70"/>
    </row>
    <row r="7055" spans="8:8" x14ac:dyDescent="0.25">
      <c r="H7055" s="70"/>
    </row>
    <row r="7057" spans="8:8" x14ac:dyDescent="0.25">
      <c r="H7057" s="70"/>
    </row>
    <row r="7059" spans="8:8" x14ac:dyDescent="0.25">
      <c r="H7059" s="70"/>
    </row>
    <row r="7060" spans="8:8" x14ac:dyDescent="0.25">
      <c r="H7060" s="70"/>
    </row>
    <row r="7061" spans="8:8" x14ac:dyDescent="0.25">
      <c r="H7061" s="70"/>
    </row>
    <row r="7062" spans="8:8" x14ac:dyDescent="0.25">
      <c r="H7062" s="70"/>
    </row>
    <row r="7063" spans="8:8" x14ac:dyDescent="0.25">
      <c r="H7063" s="70"/>
    </row>
    <row r="7064" spans="8:8" x14ac:dyDescent="0.25">
      <c r="H7064" s="70"/>
    </row>
    <row r="7065" spans="8:8" x14ac:dyDescent="0.25">
      <c r="H7065" s="70"/>
    </row>
    <row r="7066" spans="8:8" x14ac:dyDescent="0.25">
      <c r="H7066" s="70"/>
    </row>
    <row r="7067" spans="8:8" x14ac:dyDescent="0.25">
      <c r="H7067" s="70"/>
    </row>
    <row r="7068" spans="8:8" x14ac:dyDescent="0.25">
      <c r="H7068" s="70"/>
    </row>
    <row r="7070" spans="8:8" x14ac:dyDescent="0.25">
      <c r="H7070" s="70"/>
    </row>
    <row r="7071" spans="8:8" x14ac:dyDescent="0.25">
      <c r="H7071" s="70"/>
    </row>
    <row r="7073" spans="8:8" x14ac:dyDescent="0.25">
      <c r="H7073" s="70"/>
    </row>
    <row r="7074" spans="8:8" x14ac:dyDescent="0.25">
      <c r="H7074" s="70"/>
    </row>
    <row r="7075" spans="8:8" x14ac:dyDescent="0.25">
      <c r="H7075" s="70"/>
    </row>
    <row r="7077" spans="8:8" x14ac:dyDescent="0.25">
      <c r="H7077" s="70"/>
    </row>
    <row r="7078" spans="8:8" x14ac:dyDescent="0.25">
      <c r="H7078" s="70"/>
    </row>
    <row r="7079" spans="8:8" x14ac:dyDescent="0.25">
      <c r="H7079" s="70"/>
    </row>
    <row r="7080" spans="8:8" x14ac:dyDescent="0.25">
      <c r="H7080" s="70"/>
    </row>
    <row r="7081" spans="8:8" x14ac:dyDescent="0.25">
      <c r="H7081" s="70"/>
    </row>
    <row r="7082" spans="8:8" x14ac:dyDescent="0.25">
      <c r="H7082" s="70"/>
    </row>
    <row r="7084" spans="8:8" x14ac:dyDescent="0.25">
      <c r="H7084" s="70"/>
    </row>
    <row r="7085" spans="8:8" x14ac:dyDescent="0.25">
      <c r="H7085" s="70"/>
    </row>
    <row r="7088" spans="8:8" x14ac:dyDescent="0.25">
      <c r="H7088" s="70"/>
    </row>
    <row r="7089" spans="8:8" x14ac:dyDescent="0.25">
      <c r="H7089" s="70"/>
    </row>
    <row r="7090" spans="8:8" x14ac:dyDescent="0.25">
      <c r="H7090" s="70"/>
    </row>
    <row r="7091" spans="8:8" x14ac:dyDescent="0.25">
      <c r="H7091" s="70"/>
    </row>
    <row r="7092" spans="8:8" x14ac:dyDescent="0.25">
      <c r="H7092" s="70"/>
    </row>
    <row r="7093" spans="8:8" x14ac:dyDescent="0.25">
      <c r="H7093" s="70"/>
    </row>
    <row r="7094" spans="8:8" x14ac:dyDescent="0.25">
      <c r="H7094" s="70"/>
    </row>
    <row r="7095" spans="8:8" x14ac:dyDescent="0.25">
      <c r="H7095" s="70"/>
    </row>
    <row r="7096" spans="8:8" x14ac:dyDescent="0.25">
      <c r="H7096" s="70"/>
    </row>
    <row r="7098" spans="8:8" x14ac:dyDescent="0.25">
      <c r="H7098" s="70"/>
    </row>
    <row r="7099" spans="8:8" x14ac:dyDescent="0.25">
      <c r="H7099" s="70"/>
    </row>
    <row r="7100" spans="8:8" x14ac:dyDescent="0.25">
      <c r="H7100" s="70"/>
    </row>
    <row r="7101" spans="8:8" x14ac:dyDescent="0.25">
      <c r="H7101" s="70"/>
    </row>
    <row r="7102" spans="8:8" x14ac:dyDescent="0.25">
      <c r="H7102" s="70"/>
    </row>
    <row r="7103" spans="8:8" x14ac:dyDescent="0.25">
      <c r="H7103" s="70"/>
    </row>
    <row r="7104" spans="8:8" x14ac:dyDescent="0.25">
      <c r="H7104" s="70"/>
    </row>
    <row r="7105" spans="8:8" x14ac:dyDescent="0.25">
      <c r="H7105" s="70"/>
    </row>
    <row r="7106" spans="8:8" x14ac:dyDescent="0.25">
      <c r="H7106" s="70"/>
    </row>
    <row r="7107" spans="8:8" x14ac:dyDescent="0.25">
      <c r="H7107" s="70"/>
    </row>
    <row r="7108" spans="8:8" x14ac:dyDescent="0.25">
      <c r="H7108" s="70"/>
    </row>
    <row r="7109" spans="8:8" x14ac:dyDescent="0.25">
      <c r="H7109" s="70"/>
    </row>
    <row r="7110" spans="8:8" x14ac:dyDescent="0.25">
      <c r="H7110" s="70"/>
    </row>
    <row r="7111" spans="8:8" x14ac:dyDescent="0.25">
      <c r="H7111" s="70"/>
    </row>
    <row r="7112" spans="8:8" x14ac:dyDescent="0.25">
      <c r="H7112" s="70"/>
    </row>
    <row r="7113" spans="8:8" x14ac:dyDescent="0.25">
      <c r="H7113" s="70"/>
    </row>
    <row r="7114" spans="8:8" x14ac:dyDescent="0.25">
      <c r="H7114" s="70"/>
    </row>
    <row r="7116" spans="8:8" x14ac:dyDescent="0.25">
      <c r="H7116" s="70"/>
    </row>
    <row r="7117" spans="8:8" x14ac:dyDescent="0.25">
      <c r="H7117" s="70"/>
    </row>
    <row r="7118" spans="8:8" x14ac:dyDescent="0.25">
      <c r="H7118" s="70"/>
    </row>
    <row r="7119" spans="8:8" x14ac:dyDescent="0.25">
      <c r="H7119" s="70"/>
    </row>
    <row r="7120" spans="8:8" x14ac:dyDescent="0.25">
      <c r="H7120" s="70"/>
    </row>
    <row r="7121" spans="8:8" x14ac:dyDescent="0.25">
      <c r="H7121" s="70"/>
    </row>
    <row r="7122" spans="8:8" x14ac:dyDescent="0.25">
      <c r="H7122" s="70"/>
    </row>
    <row r="7123" spans="8:8" x14ac:dyDescent="0.25">
      <c r="H7123" s="70"/>
    </row>
    <row r="7124" spans="8:8" x14ac:dyDescent="0.25">
      <c r="H7124" s="70"/>
    </row>
    <row r="7125" spans="8:8" x14ac:dyDescent="0.25">
      <c r="H7125" s="70"/>
    </row>
    <row r="7126" spans="8:8" x14ac:dyDescent="0.25">
      <c r="H7126" s="70"/>
    </row>
    <row r="7131" spans="8:8" x14ac:dyDescent="0.25">
      <c r="H7131" s="70"/>
    </row>
    <row r="7132" spans="8:8" x14ac:dyDescent="0.25">
      <c r="H7132" s="70"/>
    </row>
    <row r="7135" spans="8:8" x14ac:dyDescent="0.25">
      <c r="H7135" s="70"/>
    </row>
    <row r="7136" spans="8:8" x14ac:dyDescent="0.25">
      <c r="H7136" s="70"/>
    </row>
    <row r="7137" spans="8:8" x14ac:dyDescent="0.25">
      <c r="H7137" s="70"/>
    </row>
    <row r="7138" spans="8:8" x14ac:dyDescent="0.25">
      <c r="H7138" s="70"/>
    </row>
    <row r="7139" spans="8:8" x14ac:dyDescent="0.25">
      <c r="H7139" s="70"/>
    </row>
    <row r="7140" spans="8:8" x14ac:dyDescent="0.25">
      <c r="H7140" s="70"/>
    </row>
    <row r="7141" spans="8:8" x14ac:dyDescent="0.25">
      <c r="H7141" s="70"/>
    </row>
    <row r="7143" spans="8:8" x14ac:dyDescent="0.25">
      <c r="H7143" s="70"/>
    </row>
    <row r="7144" spans="8:8" x14ac:dyDescent="0.25">
      <c r="H7144" s="70"/>
    </row>
    <row r="7145" spans="8:8" x14ac:dyDescent="0.25">
      <c r="H7145" s="70"/>
    </row>
    <row r="7148" spans="8:8" x14ac:dyDescent="0.25">
      <c r="H7148" s="70"/>
    </row>
    <row r="7149" spans="8:8" x14ac:dyDescent="0.25">
      <c r="H7149" s="70"/>
    </row>
    <row r="7150" spans="8:8" x14ac:dyDescent="0.25">
      <c r="H7150" s="70"/>
    </row>
    <row r="7151" spans="8:8" x14ac:dyDescent="0.25">
      <c r="H7151" s="70"/>
    </row>
    <row r="7152" spans="8:8" x14ac:dyDescent="0.25">
      <c r="H7152" s="70"/>
    </row>
    <row r="7153" spans="8:8" x14ac:dyDescent="0.25">
      <c r="H7153" s="70"/>
    </row>
    <row r="7154" spans="8:8" x14ac:dyDescent="0.25">
      <c r="H7154" s="70"/>
    </row>
    <row r="7155" spans="8:8" x14ac:dyDescent="0.25">
      <c r="H7155" s="70"/>
    </row>
    <row r="7156" spans="8:8" x14ac:dyDescent="0.25">
      <c r="H7156" s="70"/>
    </row>
    <row r="7157" spans="8:8" x14ac:dyDescent="0.25">
      <c r="H7157" s="70"/>
    </row>
    <row r="7158" spans="8:8" x14ac:dyDescent="0.25">
      <c r="H7158" s="70"/>
    </row>
    <row r="7159" spans="8:8" x14ac:dyDescent="0.25">
      <c r="H7159" s="70"/>
    </row>
    <row r="7160" spans="8:8" x14ac:dyDescent="0.25">
      <c r="H7160" s="70"/>
    </row>
    <row r="7161" spans="8:8" x14ac:dyDescent="0.25">
      <c r="H7161" s="70"/>
    </row>
    <row r="7164" spans="8:8" x14ac:dyDescent="0.25">
      <c r="H7164" s="70"/>
    </row>
    <row r="7165" spans="8:8" x14ac:dyDescent="0.25">
      <c r="H7165" s="70"/>
    </row>
    <row r="7169" spans="8:8" x14ac:dyDescent="0.25">
      <c r="H7169" s="70"/>
    </row>
    <row r="7172" spans="8:8" x14ac:dyDescent="0.25">
      <c r="H7172" s="70"/>
    </row>
    <row r="7173" spans="8:8" x14ac:dyDescent="0.25">
      <c r="H7173" s="70"/>
    </row>
    <row r="7174" spans="8:8" x14ac:dyDescent="0.25">
      <c r="H7174" s="70"/>
    </row>
    <row r="7175" spans="8:8" x14ac:dyDescent="0.25">
      <c r="H7175" s="70"/>
    </row>
    <row r="7176" spans="8:8" x14ac:dyDescent="0.25">
      <c r="H7176" s="70"/>
    </row>
    <row r="7177" spans="8:8" x14ac:dyDescent="0.25">
      <c r="H7177" s="70"/>
    </row>
    <row r="7178" spans="8:8" x14ac:dyDescent="0.25">
      <c r="H7178" s="70"/>
    </row>
    <row r="7179" spans="8:8" x14ac:dyDescent="0.25">
      <c r="H7179" s="70"/>
    </row>
    <row r="7180" spans="8:8" x14ac:dyDescent="0.25">
      <c r="H7180" s="70"/>
    </row>
    <row r="7181" spans="8:8" x14ac:dyDescent="0.25">
      <c r="H7181" s="70"/>
    </row>
    <row r="7182" spans="8:8" x14ac:dyDescent="0.25">
      <c r="H7182" s="70"/>
    </row>
    <row r="7183" spans="8:8" x14ac:dyDescent="0.25">
      <c r="H7183" s="70"/>
    </row>
    <row r="7184" spans="8:8" x14ac:dyDescent="0.25">
      <c r="H7184" s="70"/>
    </row>
    <row r="7185" spans="8:8" x14ac:dyDescent="0.25">
      <c r="H7185" s="70"/>
    </row>
    <row r="7186" spans="8:8" x14ac:dyDescent="0.25">
      <c r="H7186" s="70"/>
    </row>
    <row r="7187" spans="8:8" x14ac:dyDescent="0.25">
      <c r="H7187" s="70"/>
    </row>
    <row r="7188" spans="8:8" x14ac:dyDescent="0.25">
      <c r="H7188" s="70"/>
    </row>
    <row r="7189" spans="8:8" x14ac:dyDescent="0.25">
      <c r="H7189" s="70"/>
    </row>
    <row r="7190" spans="8:8" x14ac:dyDescent="0.25">
      <c r="H7190" s="70"/>
    </row>
    <row r="7191" spans="8:8" x14ac:dyDescent="0.25">
      <c r="H7191" s="70"/>
    </row>
    <row r="7192" spans="8:8" x14ac:dyDescent="0.25">
      <c r="H7192" s="70"/>
    </row>
    <row r="7195" spans="8:8" x14ac:dyDescent="0.25">
      <c r="H7195" s="70"/>
    </row>
    <row r="7196" spans="8:8" x14ac:dyDescent="0.25">
      <c r="H7196" s="70"/>
    </row>
    <row r="7198" spans="8:8" x14ac:dyDescent="0.25">
      <c r="H7198" s="70"/>
    </row>
    <row r="7199" spans="8:8" x14ac:dyDescent="0.25">
      <c r="H7199" s="70"/>
    </row>
    <row r="7200" spans="8:8" x14ac:dyDescent="0.25">
      <c r="H7200" s="70"/>
    </row>
    <row r="7201" spans="8:8" x14ac:dyDescent="0.25">
      <c r="H7201" s="70"/>
    </row>
    <row r="7202" spans="8:8" x14ac:dyDescent="0.25">
      <c r="H7202" s="70"/>
    </row>
    <row r="7204" spans="8:8" x14ac:dyDescent="0.25">
      <c r="H7204" s="70"/>
    </row>
    <row r="7205" spans="8:8" x14ac:dyDescent="0.25">
      <c r="H7205" s="70"/>
    </row>
    <row r="7207" spans="8:8" x14ac:dyDescent="0.25">
      <c r="H7207" s="70"/>
    </row>
    <row r="7208" spans="8:8" x14ac:dyDescent="0.25">
      <c r="H7208" s="70"/>
    </row>
    <row r="7209" spans="8:8" x14ac:dyDescent="0.25">
      <c r="H7209" s="70"/>
    </row>
    <row r="7210" spans="8:8" x14ac:dyDescent="0.25">
      <c r="H7210" s="70"/>
    </row>
    <row r="7211" spans="8:8" x14ac:dyDescent="0.25">
      <c r="H7211" s="70"/>
    </row>
    <row r="7212" spans="8:8" x14ac:dyDescent="0.25">
      <c r="H7212" s="70"/>
    </row>
    <row r="7213" spans="8:8" x14ac:dyDescent="0.25">
      <c r="H7213" s="70"/>
    </row>
    <row r="7215" spans="8:8" x14ac:dyDescent="0.25">
      <c r="H7215" s="70"/>
    </row>
    <row r="7216" spans="8:8" x14ac:dyDescent="0.25">
      <c r="H7216" s="70"/>
    </row>
    <row r="7220" spans="8:8" x14ac:dyDescent="0.25">
      <c r="H7220" s="70"/>
    </row>
    <row r="7222" spans="8:8" x14ac:dyDescent="0.25">
      <c r="H7222" s="70"/>
    </row>
    <row r="7224" spans="8:8" x14ac:dyDescent="0.25">
      <c r="H7224" s="70"/>
    </row>
    <row r="7225" spans="8:8" x14ac:dyDescent="0.25">
      <c r="H7225" s="70"/>
    </row>
    <row r="7226" spans="8:8" x14ac:dyDescent="0.25">
      <c r="H7226" s="70"/>
    </row>
    <row r="7227" spans="8:8" x14ac:dyDescent="0.25">
      <c r="H7227" s="70"/>
    </row>
    <row r="7228" spans="8:8" x14ac:dyDescent="0.25">
      <c r="H7228" s="70"/>
    </row>
    <row r="7229" spans="8:8" x14ac:dyDescent="0.25">
      <c r="H7229" s="70"/>
    </row>
    <row r="7230" spans="8:8" x14ac:dyDescent="0.25">
      <c r="H7230" s="70"/>
    </row>
    <row r="7231" spans="8:8" x14ac:dyDescent="0.25">
      <c r="H7231" s="70"/>
    </row>
    <row r="7232" spans="8:8" x14ac:dyDescent="0.25">
      <c r="H7232" s="70"/>
    </row>
    <row r="7233" spans="8:8" x14ac:dyDescent="0.25">
      <c r="H7233" s="70"/>
    </row>
    <row r="7234" spans="8:8" x14ac:dyDescent="0.25">
      <c r="H7234" s="70"/>
    </row>
    <row r="7235" spans="8:8" x14ac:dyDescent="0.25">
      <c r="H7235" s="70"/>
    </row>
    <row r="7236" spans="8:8" x14ac:dyDescent="0.25">
      <c r="H7236" s="70"/>
    </row>
    <row r="7237" spans="8:8" x14ac:dyDescent="0.25">
      <c r="H7237" s="70"/>
    </row>
    <row r="7238" spans="8:8" x14ac:dyDescent="0.25">
      <c r="H7238" s="70"/>
    </row>
    <row r="7240" spans="8:8" x14ac:dyDescent="0.25">
      <c r="H7240" s="70"/>
    </row>
    <row r="7241" spans="8:8" x14ac:dyDescent="0.25">
      <c r="H7241" s="70"/>
    </row>
    <row r="7242" spans="8:8" x14ac:dyDescent="0.25">
      <c r="H7242" s="70"/>
    </row>
    <row r="7244" spans="8:8" x14ac:dyDescent="0.25">
      <c r="H7244" s="70"/>
    </row>
    <row r="7245" spans="8:8" x14ac:dyDescent="0.25">
      <c r="H7245" s="70"/>
    </row>
    <row r="7246" spans="8:8" x14ac:dyDescent="0.25">
      <c r="H7246" s="70"/>
    </row>
    <row r="7247" spans="8:8" x14ac:dyDescent="0.25">
      <c r="H7247" s="70"/>
    </row>
    <row r="7248" spans="8:8" x14ac:dyDescent="0.25">
      <c r="H7248" s="70"/>
    </row>
    <row r="7249" spans="8:8" x14ac:dyDescent="0.25">
      <c r="H7249" s="70"/>
    </row>
    <row r="7251" spans="8:8" x14ac:dyDescent="0.25">
      <c r="H7251" s="70"/>
    </row>
    <row r="7253" spans="8:8" x14ac:dyDescent="0.25">
      <c r="H7253" s="70"/>
    </row>
    <row r="7254" spans="8:8" x14ac:dyDescent="0.25">
      <c r="H7254" s="70"/>
    </row>
    <row r="7255" spans="8:8" x14ac:dyDescent="0.25">
      <c r="H7255" s="70"/>
    </row>
    <row r="7257" spans="8:8" x14ac:dyDescent="0.25">
      <c r="H7257" s="70"/>
    </row>
    <row r="7258" spans="8:8" x14ac:dyDescent="0.25">
      <c r="H7258" s="70"/>
    </row>
    <row r="7259" spans="8:8" x14ac:dyDescent="0.25">
      <c r="H7259" s="70"/>
    </row>
    <row r="7260" spans="8:8" x14ac:dyDescent="0.25">
      <c r="H7260" s="70"/>
    </row>
    <row r="7261" spans="8:8" x14ac:dyDescent="0.25">
      <c r="H7261" s="70"/>
    </row>
    <row r="7262" spans="8:8" x14ac:dyDescent="0.25">
      <c r="H7262" s="70"/>
    </row>
    <row r="7264" spans="8:8" x14ac:dyDescent="0.25">
      <c r="H7264" s="70"/>
    </row>
    <row r="7265" spans="8:8" x14ac:dyDescent="0.25">
      <c r="H7265" s="70"/>
    </row>
    <row r="7266" spans="8:8" x14ac:dyDescent="0.25">
      <c r="H7266" s="70"/>
    </row>
    <row r="7268" spans="8:8" x14ac:dyDescent="0.25">
      <c r="H7268" s="70"/>
    </row>
    <row r="7269" spans="8:8" x14ac:dyDescent="0.25">
      <c r="H7269" s="70"/>
    </row>
    <row r="7271" spans="8:8" x14ac:dyDescent="0.25">
      <c r="H7271" s="70"/>
    </row>
    <row r="7272" spans="8:8" x14ac:dyDescent="0.25">
      <c r="H7272" s="70"/>
    </row>
    <row r="7273" spans="8:8" x14ac:dyDescent="0.25">
      <c r="H7273" s="70"/>
    </row>
    <row r="7274" spans="8:8" x14ac:dyDescent="0.25">
      <c r="H7274" s="70"/>
    </row>
    <row r="7275" spans="8:8" x14ac:dyDescent="0.25">
      <c r="H7275" s="70"/>
    </row>
    <row r="7276" spans="8:8" x14ac:dyDescent="0.25">
      <c r="H7276" s="70"/>
    </row>
    <row r="7277" spans="8:8" x14ac:dyDescent="0.25">
      <c r="H7277" s="70"/>
    </row>
    <row r="7279" spans="8:8" x14ac:dyDescent="0.25">
      <c r="H7279" s="70"/>
    </row>
    <row r="7280" spans="8:8" x14ac:dyDescent="0.25">
      <c r="H7280" s="70"/>
    </row>
    <row r="7281" spans="8:8" x14ac:dyDescent="0.25">
      <c r="H7281" s="70"/>
    </row>
    <row r="7282" spans="8:8" x14ac:dyDescent="0.25">
      <c r="H7282" s="70"/>
    </row>
    <row r="7283" spans="8:8" x14ac:dyDescent="0.25">
      <c r="H7283" s="70"/>
    </row>
    <row r="7284" spans="8:8" x14ac:dyDescent="0.25">
      <c r="H7284" s="70"/>
    </row>
    <row r="7287" spans="8:8" x14ac:dyDescent="0.25">
      <c r="H7287" s="70"/>
    </row>
    <row r="7288" spans="8:8" x14ac:dyDescent="0.25">
      <c r="H7288" s="70"/>
    </row>
    <row r="7293" spans="8:8" x14ac:dyDescent="0.25">
      <c r="H7293" s="70"/>
    </row>
    <row r="7294" spans="8:8" x14ac:dyDescent="0.25">
      <c r="H7294" s="70"/>
    </row>
    <row r="7295" spans="8:8" x14ac:dyDescent="0.25">
      <c r="H7295" s="70"/>
    </row>
    <row r="7296" spans="8:8" x14ac:dyDescent="0.25">
      <c r="H7296" s="70"/>
    </row>
    <row r="7297" spans="8:8" x14ac:dyDescent="0.25">
      <c r="H7297" s="70"/>
    </row>
    <row r="7298" spans="8:8" x14ac:dyDescent="0.25">
      <c r="H7298" s="70"/>
    </row>
    <row r="7299" spans="8:8" x14ac:dyDescent="0.25">
      <c r="H7299" s="70"/>
    </row>
    <row r="7300" spans="8:8" x14ac:dyDescent="0.25">
      <c r="H7300" s="70"/>
    </row>
    <row r="7301" spans="8:8" x14ac:dyDescent="0.25">
      <c r="H7301" s="70"/>
    </row>
    <row r="7302" spans="8:8" x14ac:dyDescent="0.25">
      <c r="H7302" s="70"/>
    </row>
    <row r="7303" spans="8:8" x14ac:dyDescent="0.25">
      <c r="H7303" s="70"/>
    </row>
    <row r="7304" spans="8:8" x14ac:dyDescent="0.25">
      <c r="H7304" s="70"/>
    </row>
    <row r="7305" spans="8:8" x14ac:dyDescent="0.25">
      <c r="H7305" s="70"/>
    </row>
    <row r="7306" spans="8:8" x14ac:dyDescent="0.25">
      <c r="H7306" s="70"/>
    </row>
    <row r="7307" spans="8:8" x14ac:dyDescent="0.25">
      <c r="H7307" s="70"/>
    </row>
    <row r="7308" spans="8:8" x14ac:dyDescent="0.25">
      <c r="H7308" s="70"/>
    </row>
    <row r="7310" spans="8:8" x14ac:dyDescent="0.25">
      <c r="H7310" s="70"/>
    </row>
    <row r="7311" spans="8:8" x14ac:dyDescent="0.25">
      <c r="H7311" s="70"/>
    </row>
    <row r="7312" spans="8:8" x14ac:dyDescent="0.25">
      <c r="H7312" s="70"/>
    </row>
    <row r="7313" spans="8:8" x14ac:dyDescent="0.25">
      <c r="H7313" s="70"/>
    </row>
    <row r="7314" spans="8:8" x14ac:dyDescent="0.25">
      <c r="H7314" s="70"/>
    </row>
    <row r="7315" spans="8:8" x14ac:dyDescent="0.25">
      <c r="H7315" s="70"/>
    </row>
    <row r="7316" spans="8:8" x14ac:dyDescent="0.25">
      <c r="H7316" s="70"/>
    </row>
    <row r="7317" spans="8:8" x14ac:dyDescent="0.25">
      <c r="H7317" s="70"/>
    </row>
    <row r="7318" spans="8:8" x14ac:dyDescent="0.25">
      <c r="H7318" s="70"/>
    </row>
    <row r="7319" spans="8:8" x14ac:dyDescent="0.25">
      <c r="H7319" s="70"/>
    </row>
    <row r="7320" spans="8:8" x14ac:dyDescent="0.25">
      <c r="H7320" s="70"/>
    </row>
    <row r="7321" spans="8:8" x14ac:dyDescent="0.25">
      <c r="H7321" s="70"/>
    </row>
    <row r="7322" spans="8:8" x14ac:dyDescent="0.25">
      <c r="H7322" s="70"/>
    </row>
    <row r="7323" spans="8:8" x14ac:dyDescent="0.25">
      <c r="H7323" s="70"/>
    </row>
    <row r="7324" spans="8:8" x14ac:dyDescent="0.25">
      <c r="H7324" s="70"/>
    </row>
    <row r="7325" spans="8:8" x14ac:dyDescent="0.25">
      <c r="H7325" s="70"/>
    </row>
    <row r="7327" spans="8:8" x14ac:dyDescent="0.25">
      <c r="H7327" s="70"/>
    </row>
    <row r="7328" spans="8:8" x14ac:dyDescent="0.25">
      <c r="H7328" s="70"/>
    </row>
    <row r="7329" spans="8:8" x14ac:dyDescent="0.25">
      <c r="H7329" s="70"/>
    </row>
    <row r="7330" spans="8:8" x14ac:dyDescent="0.25">
      <c r="H7330" s="70"/>
    </row>
    <row r="7331" spans="8:8" x14ac:dyDescent="0.25">
      <c r="H7331" s="70"/>
    </row>
    <row r="7332" spans="8:8" x14ac:dyDescent="0.25">
      <c r="H7332" s="70"/>
    </row>
    <row r="7333" spans="8:8" x14ac:dyDescent="0.25">
      <c r="H7333" s="70"/>
    </row>
    <row r="7334" spans="8:8" x14ac:dyDescent="0.25">
      <c r="H7334" s="70"/>
    </row>
    <row r="7335" spans="8:8" x14ac:dyDescent="0.25">
      <c r="H7335" s="70"/>
    </row>
    <row r="7336" spans="8:8" x14ac:dyDescent="0.25">
      <c r="H7336" s="70"/>
    </row>
    <row r="7337" spans="8:8" x14ac:dyDescent="0.25">
      <c r="H7337" s="70"/>
    </row>
    <row r="7338" spans="8:8" x14ac:dyDescent="0.25">
      <c r="H7338" s="70"/>
    </row>
    <row r="7339" spans="8:8" x14ac:dyDescent="0.25">
      <c r="H7339" s="70"/>
    </row>
    <row r="7340" spans="8:8" x14ac:dyDescent="0.25">
      <c r="H7340" s="70"/>
    </row>
    <row r="7341" spans="8:8" x14ac:dyDescent="0.25">
      <c r="H7341" s="70"/>
    </row>
    <row r="7342" spans="8:8" x14ac:dyDescent="0.25">
      <c r="H7342" s="70"/>
    </row>
    <row r="7343" spans="8:8" x14ac:dyDescent="0.25">
      <c r="H7343" s="70"/>
    </row>
    <row r="7349" spans="8:8" x14ac:dyDescent="0.25">
      <c r="H7349" s="70"/>
    </row>
    <row r="7350" spans="8:8" x14ac:dyDescent="0.25">
      <c r="H7350" s="70"/>
    </row>
    <row r="7351" spans="8:8" x14ac:dyDescent="0.25">
      <c r="H7351" s="70"/>
    </row>
    <row r="7357" spans="8:8" x14ac:dyDescent="0.25">
      <c r="H7357" s="70"/>
    </row>
    <row r="7364" spans="8:8" x14ac:dyDescent="0.25">
      <c r="H7364" s="70"/>
    </row>
    <row r="7365" spans="8:8" x14ac:dyDescent="0.25">
      <c r="H7365" s="70"/>
    </row>
    <row r="7366" spans="8:8" x14ac:dyDescent="0.25">
      <c r="H7366" s="70"/>
    </row>
    <row r="7367" spans="8:8" x14ac:dyDescent="0.25">
      <c r="H7367" s="70"/>
    </row>
    <row r="7368" spans="8:8" x14ac:dyDescent="0.25">
      <c r="H7368" s="70"/>
    </row>
    <row r="7369" spans="8:8" x14ac:dyDescent="0.25">
      <c r="H7369" s="70"/>
    </row>
    <row r="7370" spans="8:8" x14ac:dyDescent="0.25">
      <c r="H7370" s="70"/>
    </row>
    <row r="7371" spans="8:8" x14ac:dyDescent="0.25">
      <c r="H7371" s="70"/>
    </row>
    <row r="7372" spans="8:8" x14ac:dyDescent="0.25">
      <c r="H7372" s="70"/>
    </row>
    <row r="7373" spans="8:8" x14ac:dyDescent="0.25">
      <c r="H7373" s="70"/>
    </row>
    <row r="7374" spans="8:8" x14ac:dyDescent="0.25">
      <c r="H7374" s="70"/>
    </row>
    <row r="7375" spans="8:8" x14ac:dyDescent="0.25">
      <c r="H7375" s="70"/>
    </row>
    <row r="7376" spans="8:8" x14ac:dyDescent="0.25">
      <c r="H7376" s="70"/>
    </row>
    <row r="7377" spans="8:8" x14ac:dyDescent="0.25">
      <c r="H7377" s="70"/>
    </row>
    <row r="7378" spans="8:8" x14ac:dyDescent="0.25">
      <c r="H7378" s="70"/>
    </row>
    <row r="7379" spans="8:8" x14ac:dyDescent="0.25">
      <c r="H7379" s="70"/>
    </row>
    <row r="7380" spans="8:8" x14ac:dyDescent="0.25">
      <c r="H7380" s="70"/>
    </row>
    <row r="7381" spans="8:8" x14ac:dyDescent="0.25">
      <c r="H7381" s="70"/>
    </row>
    <row r="7383" spans="8:8" x14ac:dyDescent="0.25">
      <c r="H7383" s="70"/>
    </row>
    <row r="7384" spans="8:8" x14ac:dyDescent="0.25">
      <c r="H7384" s="70"/>
    </row>
    <row r="7385" spans="8:8" x14ac:dyDescent="0.25">
      <c r="H7385" s="70"/>
    </row>
    <row r="7386" spans="8:8" x14ac:dyDescent="0.25">
      <c r="H7386" s="70"/>
    </row>
    <row r="7387" spans="8:8" x14ac:dyDescent="0.25">
      <c r="H7387" s="70"/>
    </row>
    <row r="7388" spans="8:8" x14ac:dyDescent="0.25">
      <c r="H7388" s="70"/>
    </row>
    <row r="7389" spans="8:8" x14ac:dyDescent="0.25">
      <c r="H7389" s="70"/>
    </row>
    <row r="7390" spans="8:8" x14ac:dyDescent="0.25">
      <c r="H7390" s="70"/>
    </row>
    <row r="7391" spans="8:8" x14ac:dyDescent="0.25">
      <c r="H7391" s="70"/>
    </row>
    <row r="7392" spans="8:8" x14ac:dyDescent="0.25">
      <c r="H7392" s="70"/>
    </row>
    <row r="7393" spans="8:8" x14ac:dyDescent="0.25">
      <c r="H7393" s="70"/>
    </row>
    <row r="7395" spans="8:8" x14ac:dyDescent="0.25">
      <c r="H7395" s="70"/>
    </row>
    <row r="7398" spans="8:8" x14ac:dyDescent="0.25">
      <c r="H7398" s="70"/>
    </row>
    <row r="7399" spans="8:8" x14ac:dyDescent="0.25">
      <c r="H7399" s="70"/>
    </row>
    <row r="7401" spans="8:8" x14ac:dyDescent="0.25">
      <c r="H7401" s="70"/>
    </row>
    <row r="7402" spans="8:8" x14ac:dyDescent="0.25">
      <c r="H7402" s="70"/>
    </row>
    <row r="7405" spans="8:8" x14ac:dyDescent="0.25">
      <c r="H7405" s="70"/>
    </row>
    <row r="7406" spans="8:8" x14ac:dyDescent="0.25">
      <c r="H7406" s="70"/>
    </row>
    <row r="7407" spans="8:8" x14ac:dyDescent="0.25">
      <c r="H7407" s="70"/>
    </row>
    <row r="7408" spans="8:8" x14ac:dyDescent="0.25">
      <c r="H7408" s="70"/>
    </row>
    <row r="7409" spans="8:8" x14ac:dyDescent="0.25">
      <c r="H7409" s="70"/>
    </row>
    <row r="7410" spans="8:8" x14ac:dyDescent="0.25">
      <c r="H7410" s="70"/>
    </row>
    <row r="7411" spans="8:8" x14ac:dyDescent="0.25">
      <c r="H7411" s="70"/>
    </row>
    <row r="7412" spans="8:8" x14ac:dyDescent="0.25">
      <c r="H7412" s="70"/>
    </row>
    <row r="7413" spans="8:8" x14ac:dyDescent="0.25">
      <c r="H7413" s="70"/>
    </row>
    <row r="7414" spans="8:8" x14ac:dyDescent="0.25">
      <c r="H7414" s="70"/>
    </row>
    <row r="7415" spans="8:8" x14ac:dyDescent="0.25">
      <c r="H7415" s="70"/>
    </row>
    <row r="7416" spans="8:8" x14ac:dyDescent="0.25">
      <c r="H7416" s="70"/>
    </row>
    <row r="7417" spans="8:8" x14ac:dyDescent="0.25">
      <c r="H7417" s="70"/>
    </row>
    <row r="7418" spans="8:8" x14ac:dyDescent="0.25">
      <c r="H7418" s="70"/>
    </row>
    <row r="7419" spans="8:8" x14ac:dyDescent="0.25">
      <c r="H7419" s="70"/>
    </row>
    <row r="7420" spans="8:8" x14ac:dyDescent="0.25">
      <c r="H7420" s="70"/>
    </row>
    <row r="7421" spans="8:8" x14ac:dyDescent="0.25">
      <c r="H7421" s="70"/>
    </row>
    <row r="7422" spans="8:8" x14ac:dyDescent="0.25">
      <c r="H7422" s="70"/>
    </row>
    <row r="7423" spans="8:8" x14ac:dyDescent="0.25">
      <c r="H7423" s="70"/>
    </row>
    <row r="7424" spans="8:8" x14ac:dyDescent="0.25">
      <c r="H7424" s="70"/>
    </row>
    <row r="7425" spans="8:8" x14ac:dyDescent="0.25">
      <c r="H7425" s="70"/>
    </row>
    <row r="7426" spans="8:8" x14ac:dyDescent="0.25">
      <c r="H7426" s="70"/>
    </row>
    <row r="7427" spans="8:8" x14ac:dyDescent="0.25">
      <c r="H7427" s="70"/>
    </row>
    <row r="7428" spans="8:8" x14ac:dyDescent="0.25">
      <c r="H7428" s="70"/>
    </row>
    <row r="7429" spans="8:8" x14ac:dyDescent="0.25">
      <c r="H7429" s="70"/>
    </row>
    <row r="7430" spans="8:8" x14ac:dyDescent="0.25">
      <c r="H7430" s="70"/>
    </row>
    <row r="7431" spans="8:8" x14ac:dyDescent="0.25">
      <c r="H7431" s="70"/>
    </row>
    <row r="7432" spans="8:8" x14ac:dyDescent="0.25">
      <c r="H7432" s="70"/>
    </row>
    <row r="7433" spans="8:8" x14ac:dyDescent="0.25">
      <c r="H7433" s="70"/>
    </row>
    <row r="7434" spans="8:8" x14ac:dyDescent="0.25">
      <c r="H7434" s="70"/>
    </row>
    <row r="7435" spans="8:8" x14ac:dyDescent="0.25">
      <c r="H7435" s="70"/>
    </row>
    <row r="7436" spans="8:8" x14ac:dyDescent="0.25">
      <c r="H7436" s="70"/>
    </row>
    <row r="7437" spans="8:8" x14ac:dyDescent="0.25">
      <c r="H7437" s="70"/>
    </row>
    <row r="7438" spans="8:8" x14ac:dyDescent="0.25">
      <c r="H7438" s="70"/>
    </row>
    <row r="7439" spans="8:8" x14ac:dyDescent="0.25">
      <c r="H7439" s="70"/>
    </row>
    <row r="7440" spans="8:8" x14ac:dyDescent="0.25">
      <c r="H7440" s="70"/>
    </row>
    <row r="7441" spans="8:8" x14ac:dyDescent="0.25">
      <c r="H7441" s="70"/>
    </row>
    <row r="7442" spans="8:8" x14ac:dyDescent="0.25">
      <c r="H7442" s="70"/>
    </row>
    <row r="7443" spans="8:8" x14ac:dyDescent="0.25">
      <c r="H7443" s="70"/>
    </row>
    <row r="7444" spans="8:8" x14ac:dyDescent="0.25">
      <c r="H7444" s="70"/>
    </row>
    <row r="7445" spans="8:8" x14ac:dyDescent="0.25">
      <c r="H7445" s="70"/>
    </row>
    <row r="7446" spans="8:8" x14ac:dyDescent="0.25">
      <c r="H7446" s="70"/>
    </row>
    <row r="7447" spans="8:8" x14ac:dyDescent="0.25">
      <c r="H7447" s="70"/>
    </row>
    <row r="7450" spans="8:8" x14ac:dyDescent="0.25">
      <c r="H7450" s="70"/>
    </row>
    <row r="7454" spans="8:8" x14ac:dyDescent="0.25">
      <c r="H7454" s="70"/>
    </row>
    <row r="7455" spans="8:8" x14ac:dyDescent="0.25">
      <c r="H7455" s="70"/>
    </row>
    <row r="7456" spans="8:8" x14ac:dyDescent="0.25">
      <c r="H7456" s="70"/>
    </row>
    <row r="7457" spans="8:8" x14ac:dyDescent="0.25">
      <c r="H7457" s="70"/>
    </row>
    <row r="7458" spans="8:8" x14ac:dyDescent="0.25">
      <c r="H7458" s="70"/>
    </row>
    <row r="7461" spans="8:8" x14ac:dyDescent="0.25">
      <c r="H7461" s="70"/>
    </row>
    <row r="7462" spans="8:8" x14ac:dyDescent="0.25">
      <c r="H7462" s="70"/>
    </row>
    <row r="7463" spans="8:8" x14ac:dyDescent="0.25">
      <c r="H7463" s="70"/>
    </row>
    <row r="7464" spans="8:8" x14ac:dyDescent="0.25">
      <c r="H7464" s="70"/>
    </row>
    <row r="7466" spans="8:8" x14ac:dyDescent="0.25">
      <c r="H7466" s="70"/>
    </row>
    <row r="7467" spans="8:8" x14ac:dyDescent="0.25">
      <c r="H7467" s="70"/>
    </row>
    <row r="7468" spans="8:8" x14ac:dyDescent="0.25">
      <c r="H7468" s="70"/>
    </row>
    <row r="7469" spans="8:8" x14ac:dyDescent="0.25">
      <c r="H7469" s="70"/>
    </row>
    <row r="7470" spans="8:8" x14ac:dyDescent="0.25">
      <c r="H7470" s="70"/>
    </row>
    <row r="7471" spans="8:8" x14ac:dyDescent="0.25">
      <c r="H7471" s="70"/>
    </row>
    <row r="7472" spans="8:8" x14ac:dyDescent="0.25">
      <c r="H7472" s="70"/>
    </row>
    <row r="7474" spans="8:8" x14ac:dyDescent="0.25">
      <c r="H7474" s="70"/>
    </row>
    <row r="7475" spans="8:8" x14ac:dyDescent="0.25">
      <c r="H7475" s="70"/>
    </row>
    <row r="7476" spans="8:8" x14ac:dyDescent="0.25">
      <c r="H7476" s="70"/>
    </row>
    <row r="7477" spans="8:8" x14ac:dyDescent="0.25">
      <c r="H7477" s="70"/>
    </row>
    <row r="7478" spans="8:8" x14ac:dyDescent="0.25">
      <c r="H7478" s="70"/>
    </row>
    <row r="7479" spans="8:8" x14ac:dyDescent="0.25">
      <c r="H7479" s="70"/>
    </row>
    <row r="7483" spans="8:8" x14ac:dyDescent="0.25">
      <c r="H7483" s="70"/>
    </row>
    <row r="7484" spans="8:8" x14ac:dyDescent="0.25">
      <c r="H7484" s="70"/>
    </row>
    <row r="7485" spans="8:8" x14ac:dyDescent="0.25">
      <c r="H7485" s="70"/>
    </row>
    <row r="7486" spans="8:8" x14ac:dyDescent="0.25">
      <c r="H7486" s="70"/>
    </row>
    <row r="7487" spans="8:8" x14ac:dyDescent="0.25">
      <c r="H7487" s="70"/>
    </row>
    <row r="7491" spans="8:8" x14ac:dyDescent="0.25">
      <c r="H7491" s="70"/>
    </row>
    <row r="7492" spans="8:8" x14ac:dyDescent="0.25">
      <c r="H7492" s="70"/>
    </row>
    <row r="7494" spans="8:8" x14ac:dyDescent="0.25">
      <c r="H7494" s="70"/>
    </row>
    <row r="7495" spans="8:8" x14ac:dyDescent="0.25">
      <c r="H7495" s="70"/>
    </row>
    <row r="7496" spans="8:8" x14ac:dyDescent="0.25">
      <c r="H7496" s="70"/>
    </row>
    <row r="7497" spans="8:8" x14ac:dyDescent="0.25">
      <c r="H7497" s="70"/>
    </row>
    <row r="7498" spans="8:8" x14ac:dyDescent="0.25">
      <c r="H7498" s="70"/>
    </row>
    <row r="7499" spans="8:8" x14ac:dyDescent="0.25">
      <c r="H7499" s="70"/>
    </row>
    <row r="7500" spans="8:8" x14ac:dyDescent="0.25">
      <c r="H7500" s="70"/>
    </row>
    <row r="7501" spans="8:8" x14ac:dyDescent="0.25">
      <c r="H7501" s="70"/>
    </row>
    <row r="7502" spans="8:8" x14ac:dyDescent="0.25">
      <c r="H7502" s="70"/>
    </row>
    <row r="7503" spans="8:8" x14ac:dyDescent="0.25">
      <c r="H7503" s="70"/>
    </row>
    <row r="7504" spans="8:8" x14ac:dyDescent="0.25">
      <c r="H7504" s="70"/>
    </row>
    <row r="7505" spans="8:8" x14ac:dyDescent="0.25">
      <c r="H7505" s="70"/>
    </row>
    <row r="7506" spans="8:8" x14ac:dyDescent="0.25">
      <c r="H7506" s="70"/>
    </row>
    <row r="7507" spans="8:8" x14ac:dyDescent="0.25">
      <c r="H7507" s="70"/>
    </row>
    <row r="7508" spans="8:8" x14ac:dyDescent="0.25">
      <c r="H7508" s="70"/>
    </row>
    <row r="7509" spans="8:8" x14ac:dyDescent="0.25">
      <c r="H7509" s="70"/>
    </row>
    <row r="7510" spans="8:8" x14ac:dyDescent="0.25">
      <c r="H7510" s="70"/>
    </row>
    <row r="7511" spans="8:8" x14ac:dyDescent="0.25">
      <c r="H7511" s="70"/>
    </row>
    <row r="7512" spans="8:8" x14ac:dyDescent="0.25">
      <c r="H7512" s="70"/>
    </row>
    <row r="7513" spans="8:8" x14ac:dyDescent="0.25">
      <c r="H7513" s="70"/>
    </row>
    <row r="7514" spans="8:8" x14ac:dyDescent="0.25">
      <c r="H7514" s="70"/>
    </row>
    <row r="7515" spans="8:8" x14ac:dyDescent="0.25">
      <c r="H7515" s="70"/>
    </row>
    <row r="7516" spans="8:8" x14ac:dyDescent="0.25">
      <c r="H7516" s="70"/>
    </row>
    <row r="7517" spans="8:8" x14ac:dyDescent="0.25">
      <c r="H7517" s="70"/>
    </row>
    <row r="7519" spans="8:8" x14ac:dyDescent="0.25">
      <c r="H7519" s="70"/>
    </row>
    <row r="7521" spans="8:8" x14ac:dyDescent="0.25">
      <c r="H7521" s="70"/>
    </row>
    <row r="7526" spans="8:8" x14ac:dyDescent="0.25">
      <c r="H7526" s="70"/>
    </row>
    <row r="7532" spans="8:8" x14ac:dyDescent="0.25">
      <c r="H7532" s="70"/>
    </row>
    <row r="7533" spans="8:8" x14ac:dyDescent="0.25">
      <c r="H7533" s="70"/>
    </row>
    <row r="7535" spans="8:8" x14ac:dyDescent="0.25">
      <c r="H7535" s="70"/>
    </row>
    <row r="7536" spans="8:8" x14ac:dyDescent="0.25">
      <c r="H7536" s="70"/>
    </row>
    <row r="7537" spans="8:8" x14ac:dyDescent="0.25">
      <c r="H7537" s="70"/>
    </row>
    <row r="7538" spans="8:8" x14ac:dyDescent="0.25">
      <c r="H7538" s="70"/>
    </row>
    <row r="7539" spans="8:8" x14ac:dyDescent="0.25">
      <c r="H7539" s="70"/>
    </row>
    <row r="7540" spans="8:8" x14ac:dyDescent="0.25">
      <c r="H7540" s="70"/>
    </row>
    <row r="7542" spans="8:8" x14ac:dyDescent="0.25">
      <c r="H7542" s="70"/>
    </row>
    <row r="7543" spans="8:8" x14ac:dyDescent="0.25">
      <c r="H7543" s="70"/>
    </row>
    <row r="7545" spans="8:8" x14ac:dyDescent="0.25">
      <c r="H7545" s="70"/>
    </row>
    <row r="7546" spans="8:8" x14ac:dyDescent="0.25">
      <c r="H7546" s="70"/>
    </row>
    <row r="7547" spans="8:8" x14ac:dyDescent="0.25">
      <c r="H7547" s="70"/>
    </row>
    <row r="7548" spans="8:8" x14ac:dyDescent="0.25">
      <c r="H7548" s="70"/>
    </row>
    <row r="7549" spans="8:8" x14ac:dyDescent="0.25">
      <c r="H7549" s="70"/>
    </row>
    <row r="7550" spans="8:8" x14ac:dyDescent="0.25">
      <c r="H7550" s="70"/>
    </row>
    <row r="7551" spans="8:8" x14ac:dyDescent="0.25">
      <c r="H7551" s="70"/>
    </row>
    <row r="7552" spans="8:8" x14ac:dyDescent="0.25">
      <c r="H7552" s="70"/>
    </row>
    <row r="7553" spans="8:8" x14ac:dyDescent="0.25">
      <c r="H7553" s="70"/>
    </row>
    <row r="7554" spans="8:8" x14ac:dyDescent="0.25">
      <c r="H7554" s="70"/>
    </row>
    <row r="7555" spans="8:8" x14ac:dyDescent="0.25">
      <c r="H7555" s="70"/>
    </row>
    <row r="7556" spans="8:8" x14ac:dyDescent="0.25">
      <c r="H7556" s="70"/>
    </row>
    <row r="7557" spans="8:8" x14ac:dyDescent="0.25">
      <c r="H7557" s="70"/>
    </row>
    <row r="7558" spans="8:8" x14ac:dyDescent="0.25">
      <c r="H7558" s="70"/>
    </row>
    <row r="7559" spans="8:8" x14ac:dyDescent="0.25">
      <c r="H7559" s="70"/>
    </row>
    <row r="7560" spans="8:8" x14ac:dyDescent="0.25">
      <c r="H7560" s="70"/>
    </row>
    <row r="7561" spans="8:8" x14ac:dyDescent="0.25">
      <c r="H7561" s="70"/>
    </row>
    <row r="7562" spans="8:8" x14ac:dyDescent="0.25">
      <c r="H7562" s="70"/>
    </row>
    <row r="7563" spans="8:8" x14ac:dyDescent="0.25">
      <c r="H7563" s="70"/>
    </row>
    <row r="7564" spans="8:8" x14ac:dyDescent="0.25">
      <c r="H7564" s="70"/>
    </row>
    <row r="7565" spans="8:8" x14ac:dyDescent="0.25">
      <c r="H7565" s="70"/>
    </row>
    <row r="7566" spans="8:8" x14ac:dyDescent="0.25">
      <c r="H7566" s="70"/>
    </row>
    <row r="7567" spans="8:8" x14ac:dyDescent="0.25">
      <c r="H7567" s="70"/>
    </row>
    <row r="7568" spans="8:8" x14ac:dyDescent="0.25">
      <c r="H7568" s="70"/>
    </row>
    <row r="7569" spans="8:8" x14ac:dyDescent="0.25">
      <c r="H7569" s="70"/>
    </row>
    <row r="7570" spans="8:8" x14ac:dyDescent="0.25">
      <c r="H7570" s="70"/>
    </row>
    <row r="7571" spans="8:8" x14ac:dyDescent="0.25">
      <c r="H7571" s="70"/>
    </row>
    <row r="7572" spans="8:8" x14ac:dyDescent="0.25">
      <c r="H7572" s="70"/>
    </row>
    <row r="7573" spans="8:8" x14ac:dyDescent="0.25">
      <c r="H7573" s="70"/>
    </row>
    <row r="7574" spans="8:8" x14ac:dyDescent="0.25">
      <c r="H7574" s="70"/>
    </row>
    <row r="7575" spans="8:8" x14ac:dyDescent="0.25">
      <c r="H7575" s="70"/>
    </row>
    <row r="7576" spans="8:8" x14ac:dyDescent="0.25">
      <c r="H7576" s="70"/>
    </row>
    <row r="7577" spans="8:8" x14ac:dyDescent="0.25">
      <c r="H7577" s="70"/>
    </row>
    <row r="7583" spans="8:8" x14ac:dyDescent="0.25">
      <c r="H7583" s="70"/>
    </row>
    <row r="7584" spans="8:8" x14ac:dyDescent="0.25">
      <c r="H7584" s="70"/>
    </row>
    <row r="7585" spans="8:8" x14ac:dyDescent="0.25">
      <c r="H7585" s="70"/>
    </row>
    <row r="7586" spans="8:8" x14ac:dyDescent="0.25">
      <c r="H7586" s="70"/>
    </row>
    <row r="7587" spans="8:8" x14ac:dyDescent="0.25">
      <c r="H7587" s="70"/>
    </row>
    <row r="7589" spans="8:8" x14ac:dyDescent="0.25">
      <c r="H7589" s="70"/>
    </row>
    <row r="7590" spans="8:8" x14ac:dyDescent="0.25">
      <c r="H7590" s="70"/>
    </row>
    <row r="7598" spans="8:8" x14ac:dyDescent="0.25">
      <c r="H7598" s="70"/>
    </row>
    <row r="7599" spans="8:8" x14ac:dyDescent="0.25">
      <c r="H7599" s="70"/>
    </row>
    <row r="7601" spans="8:8" x14ac:dyDescent="0.25">
      <c r="H7601" s="70"/>
    </row>
    <row r="7602" spans="8:8" x14ac:dyDescent="0.25">
      <c r="H7602" s="70"/>
    </row>
    <row r="7603" spans="8:8" x14ac:dyDescent="0.25">
      <c r="H7603" s="70"/>
    </row>
    <row r="7605" spans="8:8" x14ac:dyDescent="0.25">
      <c r="H7605" s="70"/>
    </row>
    <row r="7606" spans="8:8" x14ac:dyDescent="0.25">
      <c r="H7606" s="70"/>
    </row>
    <row r="7608" spans="8:8" x14ac:dyDescent="0.25">
      <c r="H7608" s="70"/>
    </row>
    <row r="7609" spans="8:8" x14ac:dyDescent="0.25">
      <c r="H7609" s="70"/>
    </row>
    <row r="7610" spans="8:8" x14ac:dyDescent="0.25">
      <c r="H7610" s="70"/>
    </row>
    <row r="7611" spans="8:8" x14ac:dyDescent="0.25">
      <c r="H7611" s="70"/>
    </row>
    <row r="7612" spans="8:8" x14ac:dyDescent="0.25">
      <c r="H7612" s="70"/>
    </row>
    <row r="7613" spans="8:8" x14ac:dyDescent="0.25">
      <c r="H7613" s="70"/>
    </row>
    <row r="7614" spans="8:8" x14ac:dyDescent="0.25">
      <c r="H7614" s="70"/>
    </row>
    <row r="7616" spans="8:8" x14ac:dyDescent="0.25">
      <c r="H7616" s="70"/>
    </row>
    <row r="7617" spans="8:8" x14ac:dyDescent="0.25">
      <c r="H7617" s="70"/>
    </row>
    <row r="7618" spans="8:8" x14ac:dyDescent="0.25">
      <c r="H7618" s="70"/>
    </row>
    <row r="7619" spans="8:8" x14ac:dyDescent="0.25">
      <c r="H7619" s="70"/>
    </row>
    <row r="7620" spans="8:8" x14ac:dyDescent="0.25">
      <c r="H7620" s="70"/>
    </row>
    <row r="7621" spans="8:8" x14ac:dyDescent="0.25">
      <c r="H7621" s="70"/>
    </row>
    <row r="7624" spans="8:8" x14ac:dyDescent="0.25">
      <c r="H7624" s="70"/>
    </row>
    <row r="7625" spans="8:8" x14ac:dyDescent="0.25">
      <c r="H7625" s="70"/>
    </row>
    <row r="7626" spans="8:8" x14ac:dyDescent="0.25">
      <c r="H7626" s="70"/>
    </row>
    <row r="7627" spans="8:8" x14ac:dyDescent="0.25">
      <c r="H7627" s="70"/>
    </row>
    <row r="7628" spans="8:8" x14ac:dyDescent="0.25">
      <c r="H7628" s="70"/>
    </row>
    <row r="7629" spans="8:8" x14ac:dyDescent="0.25">
      <c r="H7629" s="70"/>
    </row>
    <row r="7630" spans="8:8" x14ac:dyDescent="0.25">
      <c r="H7630" s="70"/>
    </row>
    <row r="7631" spans="8:8" x14ac:dyDescent="0.25">
      <c r="H7631" s="70"/>
    </row>
    <row r="7632" spans="8:8" x14ac:dyDescent="0.25">
      <c r="H7632" s="70"/>
    </row>
    <row r="7633" spans="8:8" x14ac:dyDescent="0.25">
      <c r="H7633" s="70"/>
    </row>
    <row r="7634" spans="8:8" x14ac:dyDescent="0.25">
      <c r="H7634" s="70"/>
    </row>
    <row r="7635" spans="8:8" x14ac:dyDescent="0.25">
      <c r="H7635" s="70"/>
    </row>
    <row r="7636" spans="8:8" x14ac:dyDescent="0.25">
      <c r="H7636" s="70"/>
    </row>
    <row r="7639" spans="8:8" x14ac:dyDescent="0.25">
      <c r="H7639" s="70"/>
    </row>
    <row r="7640" spans="8:8" x14ac:dyDescent="0.25">
      <c r="H7640" s="70"/>
    </row>
    <row r="7642" spans="8:8" x14ac:dyDescent="0.25">
      <c r="H7642" s="70"/>
    </row>
    <row r="7643" spans="8:8" x14ac:dyDescent="0.25">
      <c r="H7643" s="70"/>
    </row>
    <row r="7644" spans="8:8" x14ac:dyDescent="0.25">
      <c r="H7644" s="70"/>
    </row>
    <row r="7650" spans="8:8" x14ac:dyDescent="0.25">
      <c r="H7650" s="70"/>
    </row>
    <row r="7651" spans="8:8" x14ac:dyDescent="0.25">
      <c r="H7651" s="70"/>
    </row>
    <row r="7652" spans="8:8" x14ac:dyDescent="0.25">
      <c r="H7652" s="70"/>
    </row>
    <row r="7653" spans="8:8" x14ac:dyDescent="0.25">
      <c r="H7653" s="70"/>
    </row>
    <row r="7655" spans="8:8" x14ac:dyDescent="0.25">
      <c r="H7655" s="70"/>
    </row>
    <row r="7656" spans="8:8" x14ac:dyDescent="0.25">
      <c r="H7656" s="70"/>
    </row>
    <row r="7657" spans="8:8" x14ac:dyDescent="0.25">
      <c r="H7657" s="70"/>
    </row>
    <row r="7658" spans="8:8" x14ac:dyDescent="0.25">
      <c r="H7658" s="70"/>
    </row>
    <row r="7659" spans="8:8" x14ac:dyDescent="0.25">
      <c r="H7659" s="70"/>
    </row>
    <row r="7660" spans="8:8" x14ac:dyDescent="0.25">
      <c r="H7660" s="70"/>
    </row>
    <row r="7661" spans="8:8" x14ac:dyDescent="0.25">
      <c r="H7661" s="70"/>
    </row>
    <row r="7662" spans="8:8" x14ac:dyDescent="0.25">
      <c r="H7662" s="70"/>
    </row>
    <row r="7663" spans="8:8" x14ac:dyDescent="0.25">
      <c r="H7663" s="70"/>
    </row>
    <row r="7664" spans="8:8" x14ac:dyDescent="0.25">
      <c r="H7664" s="70"/>
    </row>
    <row r="7667" spans="8:8" x14ac:dyDescent="0.25">
      <c r="H7667" s="70"/>
    </row>
    <row r="7668" spans="8:8" x14ac:dyDescent="0.25">
      <c r="H7668" s="70"/>
    </row>
    <row r="7669" spans="8:8" x14ac:dyDescent="0.25">
      <c r="H7669" s="70"/>
    </row>
    <row r="7670" spans="8:8" x14ac:dyDescent="0.25">
      <c r="H7670" s="70"/>
    </row>
    <row r="7676" spans="8:8" x14ac:dyDescent="0.25">
      <c r="H7676" s="70"/>
    </row>
    <row r="7677" spans="8:8" x14ac:dyDescent="0.25">
      <c r="H7677" s="70"/>
    </row>
    <row r="7678" spans="8:8" x14ac:dyDescent="0.25">
      <c r="H7678" s="70"/>
    </row>
    <row r="7679" spans="8:8" x14ac:dyDescent="0.25">
      <c r="H7679" s="70"/>
    </row>
    <row r="7680" spans="8:8" x14ac:dyDescent="0.25">
      <c r="H7680" s="70"/>
    </row>
    <row r="7681" spans="8:8" x14ac:dyDescent="0.25">
      <c r="H7681" s="70"/>
    </row>
    <row r="7682" spans="8:8" x14ac:dyDescent="0.25">
      <c r="H7682" s="70"/>
    </row>
    <row r="7683" spans="8:8" x14ac:dyDescent="0.25">
      <c r="H7683" s="70"/>
    </row>
    <row r="7684" spans="8:8" x14ac:dyDescent="0.25">
      <c r="H7684" s="70"/>
    </row>
    <row r="7685" spans="8:8" x14ac:dyDescent="0.25">
      <c r="H7685" s="70"/>
    </row>
    <row r="7686" spans="8:8" x14ac:dyDescent="0.25">
      <c r="H7686" s="70"/>
    </row>
    <row r="7687" spans="8:8" x14ac:dyDescent="0.25">
      <c r="H7687" s="70"/>
    </row>
    <row r="7688" spans="8:8" x14ac:dyDescent="0.25">
      <c r="H7688" s="70"/>
    </row>
    <row r="7690" spans="8:8" x14ac:dyDescent="0.25">
      <c r="H7690" s="70"/>
    </row>
    <row r="7691" spans="8:8" x14ac:dyDescent="0.25">
      <c r="H7691" s="70"/>
    </row>
    <row r="7692" spans="8:8" x14ac:dyDescent="0.25">
      <c r="H7692" s="70"/>
    </row>
    <row r="7693" spans="8:8" x14ac:dyDescent="0.25">
      <c r="H7693" s="70"/>
    </row>
    <row r="7695" spans="8:8" x14ac:dyDescent="0.25">
      <c r="H7695" s="70"/>
    </row>
    <row r="7696" spans="8:8" x14ac:dyDescent="0.25">
      <c r="H7696" s="70"/>
    </row>
    <row r="7698" spans="8:8" x14ac:dyDescent="0.25">
      <c r="H7698" s="70"/>
    </row>
    <row r="7699" spans="8:8" x14ac:dyDescent="0.25">
      <c r="H7699" s="70"/>
    </row>
    <row r="7701" spans="8:8" x14ac:dyDescent="0.25">
      <c r="H7701" s="70"/>
    </row>
    <row r="7702" spans="8:8" x14ac:dyDescent="0.25">
      <c r="H7702" s="70"/>
    </row>
    <row r="7703" spans="8:8" x14ac:dyDescent="0.25">
      <c r="H7703" s="70"/>
    </row>
    <row r="7704" spans="8:8" x14ac:dyDescent="0.25">
      <c r="H7704" s="70"/>
    </row>
    <row r="7707" spans="8:8" x14ac:dyDescent="0.25">
      <c r="H7707" s="70"/>
    </row>
    <row r="7708" spans="8:8" x14ac:dyDescent="0.25">
      <c r="H7708" s="70"/>
    </row>
    <row r="7709" spans="8:8" x14ac:dyDescent="0.25">
      <c r="H7709" s="70"/>
    </row>
    <row r="7710" spans="8:8" x14ac:dyDescent="0.25">
      <c r="H7710" s="70"/>
    </row>
    <row r="7711" spans="8:8" x14ac:dyDescent="0.25">
      <c r="H7711" s="70"/>
    </row>
    <row r="7715" spans="8:8" x14ac:dyDescent="0.25">
      <c r="H7715" s="70"/>
    </row>
    <row r="7716" spans="8:8" x14ac:dyDescent="0.25">
      <c r="H7716" s="70"/>
    </row>
    <row r="7717" spans="8:8" x14ac:dyDescent="0.25">
      <c r="H7717" s="70"/>
    </row>
    <row r="7725" spans="8:8" x14ac:dyDescent="0.25">
      <c r="H7725" s="70"/>
    </row>
    <row r="7726" spans="8:8" x14ac:dyDescent="0.25">
      <c r="H7726" s="70"/>
    </row>
    <row r="7727" spans="8:8" x14ac:dyDescent="0.25">
      <c r="H7727" s="70"/>
    </row>
    <row r="7729" spans="8:8" x14ac:dyDescent="0.25">
      <c r="H7729" s="70"/>
    </row>
    <row r="7730" spans="8:8" x14ac:dyDescent="0.25">
      <c r="H7730" s="70"/>
    </row>
    <row r="7732" spans="8:8" x14ac:dyDescent="0.25">
      <c r="H7732" s="70"/>
    </row>
    <row r="7733" spans="8:8" x14ac:dyDescent="0.25">
      <c r="H7733" s="70"/>
    </row>
    <row r="7734" spans="8:8" x14ac:dyDescent="0.25">
      <c r="H7734" s="70"/>
    </row>
    <row r="7735" spans="8:8" x14ac:dyDescent="0.25">
      <c r="H7735" s="70"/>
    </row>
    <row r="7739" spans="8:8" x14ac:dyDescent="0.25">
      <c r="H7739" s="70"/>
    </row>
    <row r="7740" spans="8:8" x14ac:dyDescent="0.25">
      <c r="H7740" s="70"/>
    </row>
    <row r="7741" spans="8:8" x14ac:dyDescent="0.25">
      <c r="H7741" s="70"/>
    </row>
    <row r="7742" spans="8:8" x14ac:dyDescent="0.25">
      <c r="H7742" s="70"/>
    </row>
    <row r="7744" spans="8:8" x14ac:dyDescent="0.25">
      <c r="H7744" s="70"/>
    </row>
    <row r="7747" spans="8:8" x14ac:dyDescent="0.25">
      <c r="H7747" s="70"/>
    </row>
    <row r="7748" spans="8:8" x14ac:dyDescent="0.25">
      <c r="H7748" s="70"/>
    </row>
    <row r="7752" spans="8:8" x14ac:dyDescent="0.25">
      <c r="H7752" s="70"/>
    </row>
    <row r="7754" spans="8:8" x14ac:dyDescent="0.25">
      <c r="H7754" s="70"/>
    </row>
    <row r="7755" spans="8:8" x14ac:dyDescent="0.25">
      <c r="H7755" s="70"/>
    </row>
    <row r="7757" spans="8:8" x14ac:dyDescent="0.25">
      <c r="H7757" s="70"/>
    </row>
    <row r="7760" spans="8:8" x14ac:dyDescent="0.25">
      <c r="H7760" s="70"/>
    </row>
    <row r="7761" spans="8:8" x14ac:dyDescent="0.25">
      <c r="H7761" s="70"/>
    </row>
    <row r="7762" spans="8:8" x14ac:dyDescent="0.25">
      <c r="H7762" s="70"/>
    </row>
    <row r="7763" spans="8:8" x14ac:dyDescent="0.25">
      <c r="H7763" s="70"/>
    </row>
    <row r="7764" spans="8:8" x14ac:dyDescent="0.25">
      <c r="H7764" s="70"/>
    </row>
    <row r="7765" spans="8:8" x14ac:dyDescent="0.25">
      <c r="H7765" s="70"/>
    </row>
    <row r="7766" spans="8:8" x14ac:dyDescent="0.25">
      <c r="H7766" s="70"/>
    </row>
    <row r="7767" spans="8:8" x14ac:dyDescent="0.25">
      <c r="H7767" s="70"/>
    </row>
    <row r="7768" spans="8:8" x14ac:dyDescent="0.25">
      <c r="H7768" s="70"/>
    </row>
    <row r="7769" spans="8:8" x14ac:dyDescent="0.25">
      <c r="H7769" s="70"/>
    </row>
    <row r="7771" spans="8:8" x14ac:dyDescent="0.25">
      <c r="H7771" s="70"/>
    </row>
    <row r="7772" spans="8:8" x14ac:dyDescent="0.25">
      <c r="H7772" s="70"/>
    </row>
    <row r="7773" spans="8:8" x14ac:dyDescent="0.25">
      <c r="H7773" s="70"/>
    </row>
    <row r="7774" spans="8:8" x14ac:dyDescent="0.25">
      <c r="H7774" s="70"/>
    </row>
    <row r="7775" spans="8:8" x14ac:dyDescent="0.25">
      <c r="H7775" s="70"/>
    </row>
    <row r="7776" spans="8:8" x14ac:dyDescent="0.25">
      <c r="H7776" s="70"/>
    </row>
    <row r="7777" spans="8:8" x14ac:dyDescent="0.25">
      <c r="H7777" s="70"/>
    </row>
    <row r="7778" spans="8:8" x14ac:dyDescent="0.25">
      <c r="H7778" s="70"/>
    </row>
    <row r="7779" spans="8:8" x14ac:dyDescent="0.25">
      <c r="H7779" s="70"/>
    </row>
    <row r="7780" spans="8:8" x14ac:dyDescent="0.25">
      <c r="H7780" s="70"/>
    </row>
    <row r="7781" spans="8:8" x14ac:dyDescent="0.25">
      <c r="H7781" s="70"/>
    </row>
    <row r="7782" spans="8:8" x14ac:dyDescent="0.25">
      <c r="H7782" s="70"/>
    </row>
    <row r="7783" spans="8:8" x14ac:dyDescent="0.25">
      <c r="H7783" s="70"/>
    </row>
    <row r="7784" spans="8:8" x14ac:dyDescent="0.25">
      <c r="H7784" s="70"/>
    </row>
    <row r="7785" spans="8:8" x14ac:dyDescent="0.25">
      <c r="H7785" s="70"/>
    </row>
    <row r="7786" spans="8:8" x14ac:dyDescent="0.25">
      <c r="H7786" s="70"/>
    </row>
    <row r="7789" spans="8:8" x14ac:dyDescent="0.25">
      <c r="H7789" s="70"/>
    </row>
    <row r="7791" spans="8:8" x14ac:dyDescent="0.25">
      <c r="H7791" s="70"/>
    </row>
    <row r="7792" spans="8:8" x14ac:dyDescent="0.25">
      <c r="H7792" s="70"/>
    </row>
    <row r="7793" spans="8:8" x14ac:dyDescent="0.25">
      <c r="H7793" s="70"/>
    </row>
    <row r="7794" spans="8:8" x14ac:dyDescent="0.25">
      <c r="H7794" s="70"/>
    </row>
    <row r="7795" spans="8:8" x14ac:dyDescent="0.25">
      <c r="H7795" s="70"/>
    </row>
    <row r="7797" spans="8:8" x14ac:dyDescent="0.25">
      <c r="H7797" s="70"/>
    </row>
    <row r="7798" spans="8:8" x14ac:dyDescent="0.25">
      <c r="H7798" s="70"/>
    </row>
    <row r="7799" spans="8:8" x14ac:dyDescent="0.25">
      <c r="H7799" s="70"/>
    </row>
    <row r="7800" spans="8:8" x14ac:dyDescent="0.25">
      <c r="H7800" s="70"/>
    </row>
    <row r="7801" spans="8:8" x14ac:dyDescent="0.25">
      <c r="H7801" s="70"/>
    </row>
    <row r="7802" spans="8:8" x14ac:dyDescent="0.25">
      <c r="H7802" s="70"/>
    </row>
    <row r="7806" spans="8:8" x14ac:dyDescent="0.25">
      <c r="H7806" s="70"/>
    </row>
    <row r="7807" spans="8:8" x14ac:dyDescent="0.25">
      <c r="H7807" s="70"/>
    </row>
    <row r="7808" spans="8:8" x14ac:dyDescent="0.25">
      <c r="H7808" s="70"/>
    </row>
    <row r="7810" spans="8:8" x14ac:dyDescent="0.25">
      <c r="H7810" s="70"/>
    </row>
    <row r="7815" spans="8:8" x14ac:dyDescent="0.25">
      <c r="H7815" s="70"/>
    </row>
    <row r="7816" spans="8:8" x14ac:dyDescent="0.25">
      <c r="H7816" s="70"/>
    </row>
    <row r="7817" spans="8:8" x14ac:dyDescent="0.25">
      <c r="H7817" s="70"/>
    </row>
    <row r="7818" spans="8:8" x14ac:dyDescent="0.25">
      <c r="H7818" s="70"/>
    </row>
    <row r="7819" spans="8:8" x14ac:dyDescent="0.25">
      <c r="H7819" s="70"/>
    </row>
    <row r="7824" spans="8:8" x14ac:dyDescent="0.25">
      <c r="H7824" s="70"/>
    </row>
    <row r="7825" spans="8:8" x14ac:dyDescent="0.25">
      <c r="H7825" s="70"/>
    </row>
    <row r="7826" spans="8:8" x14ac:dyDescent="0.25">
      <c r="H7826" s="70"/>
    </row>
    <row r="7832" spans="8:8" x14ac:dyDescent="0.25">
      <c r="H7832" s="70"/>
    </row>
    <row r="7833" spans="8:8" x14ac:dyDescent="0.25">
      <c r="H7833" s="70"/>
    </row>
    <row r="7834" spans="8:8" x14ac:dyDescent="0.25">
      <c r="H7834" s="70"/>
    </row>
    <row r="7835" spans="8:8" x14ac:dyDescent="0.25">
      <c r="H7835" s="70"/>
    </row>
    <row r="7837" spans="8:8" x14ac:dyDescent="0.25">
      <c r="H7837" s="70"/>
    </row>
    <row r="7838" spans="8:8" x14ac:dyDescent="0.25">
      <c r="H7838" s="70"/>
    </row>
    <row r="7839" spans="8:8" x14ac:dyDescent="0.25">
      <c r="H7839" s="70"/>
    </row>
    <row r="7840" spans="8:8" x14ac:dyDescent="0.25">
      <c r="H7840" s="70"/>
    </row>
    <row r="7841" spans="8:8" x14ac:dyDescent="0.25">
      <c r="H7841" s="70"/>
    </row>
    <row r="7842" spans="8:8" x14ac:dyDescent="0.25">
      <c r="H7842" s="70"/>
    </row>
    <row r="7843" spans="8:8" x14ac:dyDescent="0.25">
      <c r="H7843" s="70"/>
    </row>
    <row r="7844" spans="8:8" x14ac:dyDescent="0.25">
      <c r="H7844" s="70"/>
    </row>
    <row r="7845" spans="8:8" x14ac:dyDescent="0.25">
      <c r="H7845" s="70"/>
    </row>
    <row r="7846" spans="8:8" x14ac:dyDescent="0.25">
      <c r="H7846" s="70"/>
    </row>
    <row r="7847" spans="8:8" x14ac:dyDescent="0.25">
      <c r="H7847" s="70"/>
    </row>
    <row r="7848" spans="8:8" x14ac:dyDescent="0.25">
      <c r="H7848" s="70"/>
    </row>
    <row r="7849" spans="8:8" x14ac:dyDescent="0.25">
      <c r="H7849" s="70"/>
    </row>
    <row r="7850" spans="8:8" x14ac:dyDescent="0.25">
      <c r="H7850" s="70"/>
    </row>
    <row r="7851" spans="8:8" x14ac:dyDescent="0.25">
      <c r="H7851" s="70"/>
    </row>
    <row r="7852" spans="8:8" x14ac:dyDescent="0.25">
      <c r="H7852" s="70"/>
    </row>
    <row r="7853" spans="8:8" x14ac:dyDescent="0.25">
      <c r="H7853" s="70"/>
    </row>
    <row r="7854" spans="8:8" x14ac:dyDescent="0.25">
      <c r="H7854" s="70"/>
    </row>
    <row r="7855" spans="8:8" x14ac:dyDescent="0.25">
      <c r="H7855" s="70"/>
    </row>
    <row r="7856" spans="8:8" x14ac:dyDescent="0.25">
      <c r="H7856" s="70"/>
    </row>
    <row r="7857" spans="8:8" x14ac:dyDescent="0.25">
      <c r="H7857" s="70"/>
    </row>
    <row r="7858" spans="8:8" x14ac:dyDescent="0.25">
      <c r="H7858" s="70"/>
    </row>
    <row r="7859" spans="8:8" x14ac:dyDescent="0.25">
      <c r="H7859" s="70"/>
    </row>
    <row r="7860" spans="8:8" x14ac:dyDescent="0.25">
      <c r="H7860" s="70"/>
    </row>
    <row r="7861" spans="8:8" x14ac:dyDescent="0.25">
      <c r="H7861" s="70"/>
    </row>
    <row r="7862" spans="8:8" x14ac:dyDescent="0.25">
      <c r="H7862" s="70"/>
    </row>
    <row r="7863" spans="8:8" x14ac:dyDescent="0.25">
      <c r="H7863" s="70"/>
    </row>
    <row r="7864" spans="8:8" x14ac:dyDescent="0.25">
      <c r="H7864" s="70"/>
    </row>
    <row r="7865" spans="8:8" x14ac:dyDescent="0.25">
      <c r="H7865" s="70"/>
    </row>
    <row r="7866" spans="8:8" x14ac:dyDescent="0.25">
      <c r="H7866" s="70"/>
    </row>
    <row r="7867" spans="8:8" x14ac:dyDescent="0.25">
      <c r="H7867" s="70"/>
    </row>
    <row r="7876" spans="8:8" x14ac:dyDescent="0.25">
      <c r="H7876" s="70"/>
    </row>
    <row r="7879" spans="8:8" x14ac:dyDescent="0.25">
      <c r="H7879" s="70"/>
    </row>
    <row r="7880" spans="8:8" x14ac:dyDescent="0.25">
      <c r="H7880" s="70"/>
    </row>
    <row r="7881" spans="8:8" x14ac:dyDescent="0.25">
      <c r="H7881" s="70"/>
    </row>
    <row r="7882" spans="8:8" x14ac:dyDescent="0.25">
      <c r="H7882" s="70"/>
    </row>
    <row r="7883" spans="8:8" x14ac:dyDescent="0.25">
      <c r="H7883" s="70"/>
    </row>
    <row r="7884" spans="8:8" x14ac:dyDescent="0.25">
      <c r="H7884" s="70"/>
    </row>
    <row r="7885" spans="8:8" x14ac:dyDescent="0.25">
      <c r="H7885" s="70"/>
    </row>
    <row r="7887" spans="8:8" x14ac:dyDescent="0.25">
      <c r="H7887" s="70"/>
    </row>
    <row r="7888" spans="8:8" x14ac:dyDescent="0.25">
      <c r="H7888" s="70"/>
    </row>
    <row r="7889" spans="8:8" x14ac:dyDescent="0.25">
      <c r="H7889" s="70"/>
    </row>
    <row r="7890" spans="8:8" x14ac:dyDescent="0.25">
      <c r="H7890" s="70"/>
    </row>
    <row r="7891" spans="8:8" x14ac:dyDescent="0.25">
      <c r="H7891" s="70"/>
    </row>
    <row r="7892" spans="8:8" x14ac:dyDescent="0.25">
      <c r="H7892" s="70"/>
    </row>
    <row r="7893" spans="8:8" x14ac:dyDescent="0.25">
      <c r="H7893" s="70"/>
    </row>
    <row r="7894" spans="8:8" x14ac:dyDescent="0.25">
      <c r="H7894" s="70"/>
    </row>
    <row r="7895" spans="8:8" x14ac:dyDescent="0.25">
      <c r="H7895" s="70"/>
    </row>
    <row r="7896" spans="8:8" x14ac:dyDescent="0.25">
      <c r="H7896" s="70"/>
    </row>
    <row r="7897" spans="8:8" x14ac:dyDescent="0.25">
      <c r="H7897" s="70"/>
    </row>
    <row r="7898" spans="8:8" x14ac:dyDescent="0.25">
      <c r="H7898" s="70"/>
    </row>
    <row r="7899" spans="8:8" x14ac:dyDescent="0.25">
      <c r="H7899" s="70"/>
    </row>
    <row r="7900" spans="8:8" x14ac:dyDescent="0.25">
      <c r="H7900" s="70"/>
    </row>
    <row r="7901" spans="8:8" x14ac:dyDescent="0.25">
      <c r="H7901" s="70"/>
    </row>
    <row r="7903" spans="8:8" x14ac:dyDescent="0.25">
      <c r="H7903" s="70"/>
    </row>
    <row r="7904" spans="8:8" x14ac:dyDescent="0.25">
      <c r="H7904" s="70"/>
    </row>
    <row r="7907" spans="8:8" x14ac:dyDescent="0.25">
      <c r="H7907" s="70"/>
    </row>
    <row r="7908" spans="8:8" x14ac:dyDescent="0.25">
      <c r="H7908" s="70"/>
    </row>
    <row r="7909" spans="8:8" x14ac:dyDescent="0.25">
      <c r="H7909" s="70"/>
    </row>
    <row r="7913" spans="8:8" x14ac:dyDescent="0.25">
      <c r="H7913" s="70"/>
    </row>
    <row r="7914" spans="8:8" x14ac:dyDescent="0.25">
      <c r="H7914" s="70"/>
    </row>
    <row r="7915" spans="8:8" x14ac:dyDescent="0.25">
      <c r="H7915" s="70"/>
    </row>
    <row r="7916" spans="8:8" x14ac:dyDescent="0.25">
      <c r="H7916" s="70"/>
    </row>
    <row r="7917" spans="8:8" x14ac:dyDescent="0.25">
      <c r="H7917" s="70"/>
    </row>
    <row r="7919" spans="8:8" x14ac:dyDescent="0.25">
      <c r="H7919" s="70"/>
    </row>
    <row r="7920" spans="8:8" x14ac:dyDescent="0.25">
      <c r="H7920" s="70"/>
    </row>
    <row r="7921" spans="8:8" x14ac:dyDescent="0.25">
      <c r="H7921" s="70"/>
    </row>
    <row r="7922" spans="8:8" x14ac:dyDescent="0.25">
      <c r="H7922" s="70"/>
    </row>
    <row r="7923" spans="8:8" x14ac:dyDescent="0.25">
      <c r="H7923" s="70"/>
    </row>
    <row r="7924" spans="8:8" x14ac:dyDescent="0.25">
      <c r="H7924" s="70"/>
    </row>
    <row r="7925" spans="8:8" x14ac:dyDescent="0.25">
      <c r="H7925" s="70"/>
    </row>
    <row r="7926" spans="8:8" x14ac:dyDescent="0.25">
      <c r="H7926" s="70"/>
    </row>
    <row r="7928" spans="8:8" x14ac:dyDescent="0.25">
      <c r="H7928" s="70"/>
    </row>
    <row r="7929" spans="8:8" x14ac:dyDescent="0.25">
      <c r="H7929" s="70"/>
    </row>
    <row r="7930" spans="8:8" x14ac:dyDescent="0.25">
      <c r="H7930" s="70"/>
    </row>
    <row r="7931" spans="8:8" x14ac:dyDescent="0.25">
      <c r="H7931" s="70"/>
    </row>
    <row r="7932" spans="8:8" x14ac:dyDescent="0.25">
      <c r="H7932" s="70"/>
    </row>
    <row r="7933" spans="8:8" x14ac:dyDescent="0.25">
      <c r="H7933" s="70"/>
    </row>
    <row r="7934" spans="8:8" x14ac:dyDescent="0.25">
      <c r="H7934" s="70"/>
    </row>
    <row r="7935" spans="8:8" x14ac:dyDescent="0.25">
      <c r="H7935" s="70"/>
    </row>
    <row r="7936" spans="8:8" x14ac:dyDescent="0.25">
      <c r="H7936" s="70"/>
    </row>
    <row r="7937" spans="8:8" x14ac:dyDescent="0.25">
      <c r="H7937" s="70"/>
    </row>
    <row r="7938" spans="8:8" x14ac:dyDescent="0.25">
      <c r="H7938" s="70"/>
    </row>
    <row r="7939" spans="8:8" x14ac:dyDescent="0.25">
      <c r="H7939" s="70"/>
    </row>
    <row r="7942" spans="8:8" x14ac:dyDescent="0.25">
      <c r="H7942" s="70"/>
    </row>
    <row r="7943" spans="8:8" x14ac:dyDescent="0.25">
      <c r="H7943" s="70"/>
    </row>
    <row r="7944" spans="8:8" x14ac:dyDescent="0.25">
      <c r="H7944" s="70"/>
    </row>
    <row r="7945" spans="8:8" x14ac:dyDescent="0.25">
      <c r="H7945" s="70"/>
    </row>
    <row r="7946" spans="8:8" x14ac:dyDescent="0.25">
      <c r="H7946" s="70"/>
    </row>
    <row r="7947" spans="8:8" x14ac:dyDescent="0.25">
      <c r="H7947" s="70"/>
    </row>
    <row r="7948" spans="8:8" x14ac:dyDescent="0.25">
      <c r="H7948" s="70"/>
    </row>
    <row r="7949" spans="8:8" x14ac:dyDescent="0.25">
      <c r="H7949" s="70"/>
    </row>
    <row r="7950" spans="8:8" x14ac:dyDescent="0.25">
      <c r="H7950" s="70"/>
    </row>
    <row r="7954" spans="8:8" x14ac:dyDescent="0.25">
      <c r="H7954" s="70"/>
    </row>
    <row r="7956" spans="8:8" x14ac:dyDescent="0.25">
      <c r="H7956" s="70"/>
    </row>
    <row r="7958" spans="8:8" x14ac:dyDescent="0.25">
      <c r="H7958" s="70"/>
    </row>
    <row r="7959" spans="8:8" x14ac:dyDescent="0.25">
      <c r="H7959" s="70"/>
    </row>
    <row r="7960" spans="8:8" x14ac:dyDescent="0.25">
      <c r="H7960" s="70"/>
    </row>
    <row r="7961" spans="8:8" x14ac:dyDescent="0.25">
      <c r="H7961" s="70"/>
    </row>
    <row r="7962" spans="8:8" x14ac:dyDescent="0.25">
      <c r="H7962" s="70"/>
    </row>
    <row r="7963" spans="8:8" x14ac:dyDescent="0.25">
      <c r="H7963" s="70"/>
    </row>
    <row r="7964" spans="8:8" x14ac:dyDescent="0.25">
      <c r="H7964" s="70"/>
    </row>
    <row r="7969" spans="8:8" x14ac:dyDescent="0.25">
      <c r="H7969" s="70"/>
    </row>
    <row r="7970" spans="8:8" x14ac:dyDescent="0.25">
      <c r="H7970" s="70"/>
    </row>
    <row r="7971" spans="8:8" x14ac:dyDescent="0.25">
      <c r="H7971" s="70"/>
    </row>
    <row r="7972" spans="8:8" x14ac:dyDescent="0.25">
      <c r="H7972" s="70"/>
    </row>
    <row r="7973" spans="8:8" x14ac:dyDescent="0.25">
      <c r="H7973" s="70"/>
    </row>
    <row r="7974" spans="8:8" x14ac:dyDescent="0.25">
      <c r="H7974" s="70"/>
    </row>
    <row r="7975" spans="8:8" x14ac:dyDescent="0.25">
      <c r="H7975" s="70"/>
    </row>
    <row r="7980" spans="8:8" x14ac:dyDescent="0.25">
      <c r="H7980" s="70"/>
    </row>
    <row r="7982" spans="8:8" x14ac:dyDescent="0.25">
      <c r="H7982" s="70"/>
    </row>
    <row r="7984" spans="8:8" x14ac:dyDescent="0.25">
      <c r="H7984" s="70"/>
    </row>
    <row r="7985" spans="8:8" x14ac:dyDescent="0.25">
      <c r="H7985" s="70"/>
    </row>
    <row r="7996" spans="8:8" x14ac:dyDescent="0.25">
      <c r="H7996" s="70"/>
    </row>
    <row r="7997" spans="8:8" x14ac:dyDescent="0.25">
      <c r="H7997" s="70"/>
    </row>
    <row r="8000" spans="8:8" x14ac:dyDescent="0.25">
      <c r="H8000" s="70"/>
    </row>
    <row r="8004" spans="8:8" x14ac:dyDescent="0.25">
      <c r="H8004" s="70"/>
    </row>
    <row r="8007" spans="8:8" x14ac:dyDescent="0.25">
      <c r="H8007" s="70"/>
    </row>
    <row r="8008" spans="8:8" x14ac:dyDescent="0.25">
      <c r="H8008" s="70"/>
    </row>
    <row r="8009" spans="8:8" x14ac:dyDescent="0.25">
      <c r="H8009" s="70"/>
    </row>
    <row r="8010" spans="8:8" x14ac:dyDescent="0.25">
      <c r="H8010" s="70"/>
    </row>
    <row r="8011" spans="8:8" x14ac:dyDescent="0.25">
      <c r="H8011" s="70"/>
    </row>
    <row r="8013" spans="8:8" x14ac:dyDescent="0.25">
      <c r="H8013" s="70"/>
    </row>
    <row r="8014" spans="8:8" x14ac:dyDescent="0.25">
      <c r="H8014" s="70"/>
    </row>
    <row r="8015" spans="8:8" x14ac:dyDescent="0.25">
      <c r="H8015" s="70"/>
    </row>
    <row r="8016" spans="8:8" x14ac:dyDescent="0.25">
      <c r="H8016" s="70"/>
    </row>
    <row r="8017" spans="8:8" x14ac:dyDescent="0.25">
      <c r="H8017" s="70"/>
    </row>
    <row r="8018" spans="8:8" x14ac:dyDescent="0.25">
      <c r="H8018" s="70"/>
    </row>
    <row r="8019" spans="8:8" x14ac:dyDescent="0.25">
      <c r="H8019" s="70"/>
    </row>
    <row r="8020" spans="8:8" x14ac:dyDescent="0.25">
      <c r="H8020" s="70"/>
    </row>
    <row r="8032" spans="8:8" x14ac:dyDescent="0.25">
      <c r="H8032" s="70"/>
    </row>
    <row r="8033" spans="8:8" x14ac:dyDescent="0.25">
      <c r="H8033" s="70"/>
    </row>
    <row r="8034" spans="8:8" x14ac:dyDescent="0.25">
      <c r="H8034" s="70"/>
    </row>
    <row r="8035" spans="8:8" x14ac:dyDescent="0.25">
      <c r="H8035" s="70"/>
    </row>
    <row r="8036" spans="8:8" x14ac:dyDescent="0.25">
      <c r="H8036" s="70"/>
    </row>
    <row r="8037" spans="8:8" x14ac:dyDescent="0.25">
      <c r="H8037" s="70"/>
    </row>
    <row r="8038" spans="8:8" x14ac:dyDescent="0.25">
      <c r="H8038" s="70"/>
    </row>
    <row r="8040" spans="8:8" x14ac:dyDescent="0.25">
      <c r="H8040" s="70"/>
    </row>
    <row r="8045" spans="8:8" x14ac:dyDescent="0.25">
      <c r="H8045" s="70"/>
    </row>
    <row r="8046" spans="8:8" x14ac:dyDescent="0.25">
      <c r="H8046" s="70"/>
    </row>
    <row r="8047" spans="8:8" x14ac:dyDescent="0.25">
      <c r="H8047" s="70"/>
    </row>
    <row r="8048" spans="8:8" x14ac:dyDescent="0.25">
      <c r="H8048" s="70"/>
    </row>
    <row r="8052" spans="8:8" x14ac:dyDescent="0.25">
      <c r="H8052" s="70"/>
    </row>
    <row r="8053" spans="8:8" x14ac:dyDescent="0.25">
      <c r="H8053" s="70"/>
    </row>
    <row r="8054" spans="8:8" x14ac:dyDescent="0.25">
      <c r="H8054" s="70"/>
    </row>
    <row r="8055" spans="8:8" x14ac:dyDescent="0.25">
      <c r="H8055" s="70"/>
    </row>
    <row r="8056" spans="8:8" x14ac:dyDescent="0.25">
      <c r="H8056" s="70"/>
    </row>
    <row r="8057" spans="8:8" x14ac:dyDescent="0.25">
      <c r="H8057" s="70"/>
    </row>
    <row r="8058" spans="8:8" x14ac:dyDescent="0.25">
      <c r="H8058" s="70"/>
    </row>
    <row r="8059" spans="8:8" x14ac:dyDescent="0.25">
      <c r="H8059" s="70"/>
    </row>
    <row r="8061" spans="8:8" x14ac:dyDescent="0.25">
      <c r="H8061" s="70"/>
    </row>
    <row r="8063" spans="8:8" x14ac:dyDescent="0.25">
      <c r="H8063" s="70"/>
    </row>
    <row r="8064" spans="8:8" x14ac:dyDescent="0.25">
      <c r="H8064" s="70"/>
    </row>
    <row r="8065" spans="8:8" x14ac:dyDescent="0.25">
      <c r="H8065" s="70"/>
    </row>
    <row r="8066" spans="8:8" x14ac:dyDescent="0.25">
      <c r="H8066" s="70"/>
    </row>
    <row r="8067" spans="8:8" x14ac:dyDescent="0.25">
      <c r="H8067" s="70"/>
    </row>
    <row r="8068" spans="8:8" x14ac:dyDescent="0.25">
      <c r="H8068" s="70"/>
    </row>
    <row r="8069" spans="8:8" x14ac:dyDescent="0.25">
      <c r="H8069" s="70"/>
    </row>
    <row r="8070" spans="8:8" x14ac:dyDescent="0.25">
      <c r="H8070" s="70"/>
    </row>
    <row r="8071" spans="8:8" x14ac:dyDescent="0.25">
      <c r="H8071" s="70"/>
    </row>
    <row r="8072" spans="8:8" x14ac:dyDescent="0.25">
      <c r="H8072" s="70"/>
    </row>
    <row r="8074" spans="8:8" x14ac:dyDescent="0.25">
      <c r="H8074" s="70"/>
    </row>
    <row r="8075" spans="8:8" x14ac:dyDescent="0.25">
      <c r="H8075" s="70"/>
    </row>
    <row r="8082" spans="8:8" x14ac:dyDescent="0.25">
      <c r="H8082" s="70"/>
    </row>
    <row r="8083" spans="8:8" x14ac:dyDescent="0.25">
      <c r="H8083" s="70"/>
    </row>
    <row r="8089" spans="8:8" x14ac:dyDescent="0.25">
      <c r="H8089" s="70"/>
    </row>
    <row r="8090" spans="8:8" x14ac:dyDescent="0.25">
      <c r="H8090" s="70"/>
    </row>
    <row r="8092" spans="8:8" x14ac:dyDescent="0.25">
      <c r="H8092" s="70"/>
    </row>
    <row r="8093" spans="8:8" x14ac:dyDescent="0.25">
      <c r="H8093" s="70"/>
    </row>
    <row r="8094" spans="8:8" x14ac:dyDescent="0.25">
      <c r="H8094" s="70"/>
    </row>
    <row r="8096" spans="8:8" x14ac:dyDescent="0.25">
      <c r="H8096" s="70"/>
    </row>
    <row r="8097" spans="8:8" x14ac:dyDescent="0.25">
      <c r="H8097" s="70"/>
    </row>
    <row r="8098" spans="8:8" x14ac:dyDescent="0.25">
      <c r="H8098" s="70"/>
    </row>
    <row r="8102" spans="8:8" x14ac:dyDescent="0.25">
      <c r="H8102" s="70"/>
    </row>
    <row r="8103" spans="8:8" x14ac:dyDescent="0.25">
      <c r="H8103" s="70"/>
    </row>
    <row r="8104" spans="8:8" x14ac:dyDescent="0.25">
      <c r="H8104" s="70"/>
    </row>
    <row r="8105" spans="8:8" x14ac:dyDescent="0.25">
      <c r="H8105" s="70"/>
    </row>
    <row r="8106" spans="8:8" x14ac:dyDescent="0.25">
      <c r="H8106" s="70"/>
    </row>
    <row r="8108" spans="8:8" x14ac:dyDescent="0.25">
      <c r="H8108" s="70"/>
    </row>
    <row r="8110" spans="8:8" x14ac:dyDescent="0.25">
      <c r="H8110" s="70"/>
    </row>
    <row r="8111" spans="8:8" x14ac:dyDescent="0.25">
      <c r="H8111" s="70"/>
    </row>
    <row r="8112" spans="8:8" x14ac:dyDescent="0.25">
      <c r="H8112" s="70"/>
    </row>
    <row r="8113" spans="8:8" x14ac:dyDescent="0.25">
      <c r="H8113" s="70"/>
    </row>
    <row r="8114" spans="8:8" x14ac:dyDescent="0.25">
      <c r="H8114" s="70"/>
    </row>
    <row r="8116" spans="8:8" x14ac:dyDescent="0.25">
      <c r="H8116" s="70"/>
    </row>
    <row r="8117" spans="8:8" x14ac:dyDescent="0.25">
      <c r="H8117" s="70"/>
    </row>
    <row r="8118" spans="8:8" x14ac:dyDescent="0.25">
      <c r="H8118" s="70"/>
    </row>
    <row r="8119" spans="8:8" x14ac:dyDescent="0.25">
      <c r="H8119" s="70"/>
    </row>
    <row r="8120" spans="8:8" x14ac:dyDescent="0.25">
      <c r="H8120" s="70"/>
    </row>
    <row r="8121" spans="8:8" x14ac:dyDescent="0.25">
      <c r="H8121" s="70"/>
    </row>
    <row r="8122" spans="8:8" x14ac:dyDescent="0.25">
      <c r="H8122" s="70"/>
    </row>
    <row r="8123" spans="8:8" x14ac:dyDescent="0.25">
      <c r="H8123" s="70"/>
    </row>
    <row r="8124" spans="8:8" x14ac:dyDescent="0.25">
      <c r="H8124" s="70"/>
    </row>
    <row r="8125" spans="8:8" x14ac:dyDescent="0.25">
      <c r="H8125" s="70"/>
    </row>
    <row r="8126" spans="8:8" x14ac:dyDescent="0.25">
      <c r="H8126" s="70"/>
    </row>
    <row r="8135" spans="8:8" x14ac:dyDescent="0.25">
      <c r="H8135" s="70"/>
    </row>
    <row r="8139" spans="8:8" x14ac:dyDescent="0.25">
      <c r="H8139" s="70"/>
    </row>
    <row r="8140" spans="8:8" x14ac:dyDescent="0.25">
      <c r="H8140" s="70"/>
    </row>
    <row r="8141" spans="8:8" x14ac:dyDescent="0.25">
      <c r="H8141" s="70"/>
    </row>
    <row r="8142" spans="8:8" x14ac:dyDescent="0.25">
      <c r="H8142" s="70"/>
    </row>
    <row r="8143" spans="8:8" x14ac:dyDescent="0.25">
      <c r="H8143" s="70"/>
    </row>
    <row r="8144" spans="8:8" x14ac:dyDescent="0.25">
      <c r="H8144" s="70"/>
    </row>
    <row r="8145" spans="8:8" x14ac:dyDescent="0.25">
      <c r="H8145" s="70"/>
    </row>
    <row r="8146" spans="8:8" x14ac:dyDescent="0.25">
      <c r="H8146" s="70"/>
    </row>
    <row r="8151" spans="8:8" x14ac:dyDescent="0.25">
      <c r="H8151" s="70"/>
    </row>
    <row r="8154" spans="8:8" x14ac:dyDescent="0.25">
      <c r="H8154" s="70"/>
    </row>
    <row r="8155" spans="8:8" x14ac:dyDescent="0.25">
      <c r="H8155" s="70"/>
    </row>
    <row r="8156" spans="8:8" x14ac:dyDescent="0.25">
      <c r="H8156" s="70"/>
    </row>
    <row r="8158" spans="8:8" x14ac:dyDescent="0.25">
      <c r="H8158" s="70"/>
    </row>
    <row r="8159" spans="8:8" x14ac:dyDescent="0.25">
      <c r="H8159" s="70"/>
    </row>
    <row r="8160" spans="8:8" x14ac:dyDescent="0.25">
      <c r="H8160" s="70"/>
    </row>
    <row r="8161" spans="8:8" x14ac:dyDescent="0.25">
      <c r="H8161" s="70"/>
    </row>
    <row r="8162" spans="8:8" x14ac:dyDescent="0.25">
      <c r="H8162" s="70"/>
    </row>
    <row r="8164" spans="8:8" x14ac:dyDescent="0.25">
      <c r="H8164" s="70"/>
    </row>
    <row r="8165" spans="8:8" x14ac:dyDescent="0.25">
      <c r="H8165" s="70"/>
    </row>
    <row r="8167" spans="8:8" x14ac:dyDescent="0.25">
      <c r="H8167" s="70"/>
    </row>
    <row r="8168" spans="8:8" x14ac:dyDescent="0.25">
      <c r="H8168" s="70"/>
    </row>
    <row r="8169" spans="8:8" x14ac:dyDescent="0.25">
      <c r="H8169" s="70"/>
    </row>
    <row r="8170" spans="8:8" x14ac:dyDescent="0.25">
      <c r="H8170" s="70"/>
    </row>
    <row r="8171" spans="8:8" x14ac:dyDescent="0.25">
      <c r="H8171" s="70"/>
    </row>
    <row r="8172" spans="8:8" x14ac:dyDescent="0.25">
      <c r="H8172" s="70"/>
    </row>
    <row r="8173" spans="8:8" x14ac:dyDescent="0.25">
      <c r="H8173" s="70"/>
    </row>
    <row r="8176" spans="8:8" x14ac:dyDescent="0.25">
      <c r="H8176" s="70"/>
    </row>
    <row r="8177" spans="8:8" x14ac:dyDescent="0.25">
      <c r="H8177" s="70"/>
    </row>
    <row r="8178" spans="8:8" x14ac:dyDescent="0.25">
      <c r="H8178" s="70"/>
    </row>
    <row r="8179" spans="8:8" x14ac:dyDescent="0.25">
      <c r="H8179" s="70"/>
    </row>
    <row r="8180" spans="8:8" x14ac:dyDescent="0.25">
      <c r="H8180" s="70"/>
    </row>
    <row r="8182" spans="8:8" x14ac:dyDescent="0.25">
      <c r="H8182" s="70"/>
    </row>
    <row r="8183" spans="8:8" x14ac:dyDescent="0.25">
      <c r="H8183" s="70"/>
    </row>
    <row r="8184" spans="8:8" x14ac:dyDescent="0.25">
      <c r="H8184" s="70"/>
    </row>
    <row r="8187" spans="8:8" x14ac:dyDescent="0.25">
      <c r="H8187" s="70"/>
    </row>
    <row r="8188" spans="8:8" x14ac:dyDescent="0.25">
      <c r="H8188" s="70"/>
    </row>
    <row r="8190" spans="8:8" x14ac:dyDescent="0.25">
      <c r="H8190" s="70"/>
    </row>
    <row r="8193" spans="8:8" x14ac:dyDescent="0.25">
      <c r="H8193" s="70"/>
    </row>
    <row r="8194" spans="8:8" x14ac:dyDescent="0.25">
      <c r="H8194" s="70"/>
    </row>
    <row r="8195" spans="8:8" x14ac:dyDescent="0.25">
      <c r="H8195" s="70"/>
    </row>
    <row r="8196" spans="8:8" x14ac:dyDescent="0.25">
      <c r="H8196" s="70"/>
    </row>
    <row r="8197" spans="8:8" x14ac:dyDescent="0.25">
      <c r="H8197" s="70"/>
    </row>
    <row r="8198" spans="8:8" x14ac:dyDescent="0.25">
      <c r="H8198" s="70"/>
    </row>
    <row r="8200" spans="8:8" x14ac:dyDescent="0.25">
      <c r="H8200" s="70"/>
    </row>
    <row r="8201" spans="8:8" x14ac:dyDescent="0.25">
      <c r="H8201" s="70"/>
    </row>
    <row r="8202" spans="8:8" x14ac:dyDescent="0.25">
      <c r="H8202" s="70"/>
    </row>
    <row r="8203" spans="8:8" x14ac:dyDescent="0.25">
      <c r="H8203" s="70"/>
    </row>
    <row r="8206" spans="8:8" x14ac:dyDescent="0.25">
      <c r="H8206" s="70"/>
    </row>
    <row r="8210" spans="8:8" x14ac:dyDescent="0.25">
      <c r="H8210" s="70"/>
    </row>
    <row r="8212" spans="8:8" x14ac:dyDescent="0.25">
      <c r="H8212" s="70"/>
    </row>
    <row r="8213" spans="8:8" x14ac:dyDescent="0.25">
      <c r="H8213" s="70"/>
    </row>
    <row r="8222" spans="8:8" x14ac:dyDescent="0.25">
      <c r="H8222" s="70"/>
    </row>
    <row r="8225" spans="8:8" x14ac:dyDescent="0.25">
      <c r="H8225" s="70"/>
    </row>
    <row r="8226" spans="8:8" x14ac:dyDescent="0.25">
      <c r="H8226" s="70"/>
    </row>
    <row r="8231" spans="8:8" x14ac:dyDescent="0.25">
      <c r="H8231" s="70"/>
    </row>
    <row r="8235" spans="8:8" x14ac:dyDescent="0.25">
      <c r="H8235" s="70"/>
    </row>
    <row r="8236" spans="8:8" x14ac:dyDescent="0.25">
      <c r="H8236" s="70"/>
    </row>
    <row r="8238" spans="8:8" x14ac:dyDescent="0.25">
      <c r="H8238" s="70"/>
    </row>
    <row r="8239" spans="8:8" x14ac:dyDescent="0.25">
      <c r="H8239" s="70"/>
    </row>
    <row r="8244" spans="8:8" x14ac:dyDescent="0.25">
      <c r="H8244" s="70"/>
    </row>
    <row r="8246" spans="8:8" x14ac:dyDescent="0.25">
      <c r="H8246" s="70"/>
    </row>
    <row r="8247" spans="8:8" x14ac:dyDescent="0.25">
      <c r="H8247" s="70"/>
    </row>
    <row r="8249" spans="8:8" x14ac:dyDescent="0.25">
      <c r="H8249" s="70"/>
    </row>
    <row r="8250" spans="8:8" x14ac:dyDescent="0.25">
      <c r="H8250" s="70"/>
    </row>
    <row r="8251" spans="8:8" x14ac:dyDescent="0.25">
      <c r="H8251" s="70"/>
    </row>
    <row r="8252" spans="8:8" x14ac:dyDescent="0.25">
      <c r="H8252" s="70"/>
    </row>
    <row r="8253" spans="8:8" x14ac:dyDescent="0.25">
      <c r="H8253" s="70"/>
    </row>
    <row r="8254" spans="8:8" x14ac:dyDescent="0.25">
      <c r="H8254" s="70"/>
    </row>
    <row r="8256" spans="8:8" x14ac:dyDescent="0.25">
      <c r="H8256" s="70"/>
    </row>
    <row r="8257" spans="8:8" x14ac:dyDescent="0.25">
      <c r="H8257" s="70"/>
    </row>
    <row r="8260" spans="8:8" x14ac:dyDescent="0.25">
      <c r="H8260" s="70"/>
    </row>
    <row r="8261" spans="8:8" x14ac:dyDescent="0.25">
      <c r="H8261" s="70"/>
    </row>
    <row r="8262" spans="8:8" x14ac:dyDescent="0.25">
      <c r="H8262" s="70"/>
    </row>
    <row r="8263" spans="8:8" x14ac:dyDescent="0.25">
      <c r="H8263" s="70"/>
    </row>
    <row r="8264" spans="8:8" x14ac:dyDescent="0.25">
      <c r="H8264" s="70"/>
    </row>
    <row r="8265" spans="8:8" x14ac:dyDescent="0.25">
      <c r="H8265" s="70"/>
    </row>
    <row r="8267" spans="8:8" x14ac:dyDescent="0.25">
      <c r="H8267" s="70"/>
    </row>
    <row r="8270" spans="8:8" x14ac:dyDescent="0.25">
      <c r="H8270" s="70"/>
    </row>
    <row r="8271" spans="8:8" x14ac:dyDescent="0.25">
      <c r="H8271" s="70"/>
    </row>
    <row r="8273" spans="8:8" x14ac:dyDescent="0.25">
      <c r="H8273" s="70"/>
    </row>
    <row r="8282" spans="8:8" x14ac:dyDescent="0.25">
      <c r="H8282" s="70"/>
    </row>
    <row r="8283" spans="8:8" x14ac:dyDescent="0.25">
      <c r="H8283" s="70"/>
    </row>
    <row r="8284" spans="8:8" x14ac:dyDescent="0.25">
      <c r="H8284" s="70"/>
    </row>
    <row r="8285" spans="8:8" x14ac:dyDescent="0.25">
      <c r="H8285" s="70"/>
    </row>
    <row r="8287" spans="8:8" x14ac:dyDescent="0.25">
      <c r="H8287" s="70"/>
    </row>
    <row r="8288" spans="8:8" x14ac:dyDescent="0.25">
      <c r="H8288" s="70"/>
    </row>
    <row r="8289" spans="8:8" x14ac:dyDescent="0.25">
      <c r="H8289" s="70"/>
    </row>
    <row r="8290" spans="8:8" x14ac:dyDescent="0.25">
      <c r="H8290" s="70"/>
    </row>
    <row r="8291" spans="8:8" x14ac:dyDescent="0.25">
      <c r="H8291" s="70"/>
    </row>
    <row r="8294" spans="8:8" x14ac:dyDescent="0.25">
      <c r="H8294" s="70"/>
    </row>
    <row r="8295" spans="8:8" x14ac:dyDescent="0.25">
      <c r="H8295" s="70"/>
    </row>
    <row r="8296" spans="8:8" x14ac:dyDescent="0.25">
      <c r="H8296" s="70"/>
    </row>
    <row r="8298" spans="8:8" x14ac:dyDescent="0.25">
      <c r="H8298" s="70"/>
    </row>
    <row r="8299" spans="8:8" x14ac:dyDescent="0.25">
      <c r="H8299" s="70"/>
    </row>
    <row r="8301" spans="8:8" x14ac:dyDescent="0.25">
      <c r="H8301" s="70"/>
    </row>
    <row r="8306" spans="8:8" x14ac:dyDescent="0.25">
      <c r="H8306" s="70"/>
    </row>
    <row r="8307" spans="8:8" x14ac:dyDescent="0.25">
      <c r="H8307" s="70"/>
    </row>
    <row r="8320" spans="8:8" x14ac:dyDescent="0.25">
      <c r="H8320" s="70"/>
    </row>
    <row r="8322" spans="8:8" x14ac:dyDescent="0.25">
      <c r="H8322" s="70"/>
    </row>
    <row r="8323" spans="8:8" x14ac:dyDescent="0.25">
      <c r="H8323" s="70"/>
    </row>
    <row r="8324" spans="8:8" x14ac:dyDescent="0.25">
      <c r="H8324" s="70"/>
    </row>
    <row r="8325" spans="8:8" x14ac:dyDescent="0.25">
      <c r="H8325" s="70"/>
    </row>
    <row r="8326" spans="8:8" x14ac:dyDescent="0.25">
      <c r="H8326" s="70"/>
    </row>
    <row r="8333" spans="8:8" x14ac:dyDescent="0.25">
      <c r="H8333" s="70"/>
    </row>
    <row r="8334" spans="8:8" x14ac:dyDescent="0.25">
      <c r="H8334" s="70"/>
    </row>
    <row r="8335" spans="8:8" x14ac:dyDescent="0.25">
      <c r="H8335" s="70"/>
    </row>
    <row r="8336" spans="8:8" x14ac:dyDescent="0.25">
      <c r="H8336" s="70"/>
    </row>
    <row r="8337" spans="8:8" x14ac:dyDescent="0.25">
      <c r="H8337" s="70"/>
    </row>
    <row r="8338" spans="8:8" x14ac:dyDescent="0.25">
      <c r="H8338" s="70"/>
    </row>
    <row r="8339" spans="8:8" x14ac:dyDescent="0.25">
      <c r="H8339" s="70"/>
    </row>
    <row r="8340" spans="8:8" x14ac:dyDescent="0.25">
      <c r="H8340" s="70"/>
    </row>
    <row r="8342" spans="8:8" x14ac:dyDescent="0.25">
      <c r="H8342" s="70"/>
    </row>
    <row r="8343" spans="8:8" x14ac:dyDescent="0.25">
      <c r="H8343" s="70"/>
    </row>
    <row r="8345" spans="8:8" x14ac:dyDescent="0.25">
      <c r="H8345" s="70"/>
    </row>
    <row r="8346" spans="8:8" x14ac:dyDescent="0.25">
      <c r="H8346" s="70"/>
    </row>
    <row r="8348" spans="8:8" x14ac:dyDescent="0.25">
      <c r="H8348" s="70"/>
    </row>
    <row r="8349" spans="8:8" x14ac:dyDescent="0.25">
      <c r="H8349" s="70"/>
    </row>
    <row r="8350" spans="8:8" x14ac:dyDescent="0.25">
      <c r="H8350" s="70"/>
    </row>
    <row r="8355" spans="8:8" x14ac:dyDescent="0.25">
      <c r="H8355" s="70"/>
    </row>
    <row r="8357" spans="8:8" x14ac:dyDescent="0.25">
      <c r="H8357" s="70"/>
    </row>
    <row r="8359" spans="8:8" x14ac:dyDescent="0.25">
      <c r="H8359" s="70"/>
    </row>
    <row r="8360" spans="8:8" x14ac:dyDescent="0.25">
      <c r="H8360" s="70"/>
    </row>
    <row r="8361" spans="8:8" x14ac:dyDescent="0.25">
      <c r="H8361" s="70"/>
    </row>
    <row r="8362" spans="8:8" x14ac:dyDescent="0.25">
      <c r="H8362" s="70"/>
    </row>
    <row r="8363" spans="8:8" x14ac:dyDescent="0.25">
      <c r="H8363" s="70"/>
    </row>
    <row r="8365" spans="8:8" x14ac:dyDescent="0.25">
      <c r="H8365" s="70"/>
    </row>
    <row r="8377" spans="8:8" x14ac:dyDescent="0.25">
      <c r="H8377" s="70"/>
    </row>
    <row r="8382" spans="8:8" x14ac:dyDescent="0.25">
      <c r="H8382" s="70"/>
    </row>
    <row r="8388" spans="8:8" x14ac:dyDescent="0.25">
      <c r="H8388" s="70"/>
    </row>
    <row r="8393" spans="8:8" x14ac:dyDescent="0.25">
      <c r="H8393" s="70"/>
    </row>
    <row r="8396" spans="8:8" x14ac:dyDescent="0.25">
      <c r="H8396" s="70"/>
    </row>
    <row r="8397" spans="8:8" x14ac:dyDescent="0.25">
      <c r="H8397" s="70"/>
    </row>
    <row r="8400" spans="8:8" x14ac:dyDescent="0.25">
      <c r="H8400" s="70"/>
    </row>
    <row r="8401" spans="8:8" x14ac:dyDescent="0.25">
      <c r="H8401" s="70"/>
    </row>
    <row r="8404" spans="8:8" x14ac:dyDescent="0.25">
      <c r="H8404" s="70"/>
    </row>
    <row r="8405" spans="8:8" x14ac:dyDescent="0.25">
      <c r="H8405" s="70"/>
    </row>
    <row r="8407" spans="8:8" x14ac:dyDescent="0.25">
      <c r="H8407" s="70"/>
    </row>
    <row r="8409" spans="8:8" x14ac:dyDescent="0.25">
      <c r="H8409" s="70"/>
    </row>
    <row r="8410" spans="8:8" x14ac:dyDescent="0.25">
      <c r="H8410" s="70"/>
    </row>
    <row r="8411" spans="8:8" x14ac:dyDescent="0.25">
      <c r="H8411" s="70"/>
    </row>
    <row r="8412" spans="8:8" x14ac:dyDescent="0.25">
      <c r="H8412" s="70"/>
    </row>
    <row r="8413" spans="8:8" x14ac:dyDescent="0.25">
      <c r="H8413" s="70"/>
    </row>
    <row r="8414" spans="8:8" x14ac:dyDescent="0.25">
      <c r="H8414" s="70"/>
    </row>
    <row r="8415" spans="8:8" x14ac:dyDescent="0.25">
      <c r="H8415" s="70"/>
    </row>
    <row r="8416" spans="8:8" x14ac:dyDescent="0.25">
      <c r="H8416" s="70"/>
    </row>
    <row r="8417" spans="8:8" x14ac:dyDescent="0.25">
      <c r="H8417" s="70"/>
    </row>
    <row r="8418" spans="8:8" x14ac:dyDescent="0.25">
      <c r="H8418" s="70"/>
    </row>
    <row r="8419" spans="8:8" x14ac:dyDescent="0.25">
      <c r="H8419" s="70"/>
    </row>
    <row r="8420" spans="8:8" x14ac:dyDescent="0.25">
      <c r="H8420" s="70"/>
    </row>
    <row r="8421" spans="8:8" x14ac:dyDescent="0.25">
      <c r="H8421" s="70"/>
    </row>
    <row r="8426" spans="8:8" x14ac:dyDescent="0.25">
      <c r="H8426" s="70"/>
    </row>
    <row r="8428" spans="8:8" x14ac:dyDescent="0.25">
      <c r="H8428" s="70"/>
    </row>
    <row r="8429" spans="8:8" x14ac:dyDescent="0.25">
      <c r="H8429" s="70"/>
    </row>
    <row r="8430" spans="8:8" x14ac:dyDescent="0.25">
      <c r="H8430" s="70"/>
    </row>
    <row r="8431" spans="8:8" x14ac:dyDescent="0.25">
      <c r="H8431" s="70"/>
    </row>
    <row r="8432" spans="8:8" x14ac:dyDescent="0.25">
      <c r="H8432" s="70"/>
    </row>
    <row r="8433" spans="8:8" x14ac:dyDescent="0.25">
      <c r="H8433" s="70"/>
    </row>
    <row r="8434" spans="8:8" x14ac:dyDescent="0.25">
      <c r="H8434" s="70"/>
    </row>
    <row r="8435" spans="8:8" x14ac:dyDescent="0.25">
      <c r="H8435" s="70"/>
    </row>
    <row r="8441" spans="8:8" x14ac:dyDescent="0.25">
      <c r="H8441" s="70"/>
    </row>
    <row r="8442" spans="8:8" x14ac:dyDescent="0.25">
      <c r="H8442" s="70"/>
    </row>
    <row r="8443" spans="8:8" x14ac:dyDescent="0.25">
      <c r="H8443" s="70"/>
    </row>
    <row r="8444" spans="8:8" x14ac:dyDescent="0.25">
      <c r="H8444" s="70"/>
    </row>
    <row r="8445" spans="8:8" x14ac:dyDescent="0.25">
      <c r="H8445" s="70"/>
    </row>
    <row r="8446" spans="8:8" x14ac:dyDescent="0.25">
      <c r="H8446" s="70"/>
    </row>
    <row r="8447" spans="8:8" x14ac:dyDescent="0.25">
      <c r="H8447" s="70"/>
    </row>
    <row r="8449" spans="8:8" x14ac:dyDescent="0.25">
      <c r="H8449" s="70"/>
    </row>
    <row r="8450" spans="8:8" x14ac:dyDescent="0.25">
      <c r="H8450" s="70"/>
    </row>
    <row r="8451" spans="8:8" x14ac:dyDescent="0.25">
      <c r="H8451" s="70"/>
    </row>
    <row r="8453" spans="8:8" x14ac:dyDescent="0.25">
      <c r="H8453" s="70"/>
    </row>
    <row r="8457" spans="8:8" x14ac:dyDescent="0.25">
      <c r="H8457" s="70"/>
    </row>
    <row r="8458" spans="8:8" x14ac:dyDescent="0.25">
      <c r="H8458" s="70"/>
    </row>
    <row r="8459" spans="8:8" x14ac:dyDescent="0.25">
      <c r="H8459" s="70"/>
    </row>
    <row r="8460" spans="8:8" x14ac:dyDescent="0.25">
      <c r="H8460" s="70"/>
    </row>
    <row r="8461" spans="8:8" x14ac:dyDescent="0.25">
      <c r="H8461" s="70"/>
    </row>
    <row r="8462" spans="8:8" x14ac:dyDescent="0.25">
      <c r="H8462" s="70"/>
    </row>
    <row r="8463" spans="8:8" x14ac:dyDescent="0.25">
      <c r="H8463" s="70"/>
    </row>
    <row r="8464" spans="8:8" x14ac:dyDescent="0.25">
      <c r="H8464" s="70"/>
    </row>
    <row r="8466" spans="8:8" x14ac:dyDescent="0.25">
      <c r="H8466" s="70"/>
    </row>
    <row r="8467" spans="8:8" x14ac:dyDescent="0.25">
      <c r="H8467" s="70"/>
    </row>
    <row r="8468" spans="8:8" x14ac:dyDescent="0.25">
      <c r="H8468" s="70"/>
    </row>
    <row r="8470" spans="8:8" x14ac:dyDescent="0.25">
      <c r="H8470" s="70"/>
    </row>
    <row r="8471" spans="8:8" x14ac:dyDescent="0.25">
      <c r="H8471" s="70"/>
    </row>
    <row r="8472" spans="8:8" x14ac:dyDescent="0.25">
      <c r="H8472" s="70"/>
    </row>
    <row r="8473" spans="8:8" x14ac:dyDescent="0.25">
      <c r="H8473" s="70"/>
    </row>
    <row r="8474" spans="8:8" x14ac:dyDescent="0.25">
      <c r="H8474" s="70"/>
    </row>
    <row r="8475" spans="8:8" x14ac:dyDescent="0.25">
      <c r="H8475" s="70"/>
    </row>
    <row r="8476" spans="8:8" x14ac:dyDescent="0.25">
      <c r="H8476" s="70"/>
    </row>
    <row r="8478" spans="8:8" x14ac:dyDescent="0.25">
      <c r="H8478" s="70"/>
    </row>
    <row r="8479" spans="8:8" x14ac:dyDescent="0.25">
      <c r="H8479" s="70"/>
    </row>
    <row r="8480" spans="8:8" x14ac:dyDescent="0.25">
      <c r="H8480" s="70"/>
    </row>
    <row r="8481" spans="8:8" x14ac:dyDescent="0.25">
      <c r="H8481" s="70"/>
    </row>
    <row r="8482" spans="8:8" x14ac:dyDescent="0.25">
      <c r="H8482" s="70"/>
    </row>
    <row r="8488" spans="8:8" x14ac:dyDescent="0.25">
      <c r="H8488" s="70"/>
    </row>
    <row r="8493" spans="8:8" x14ac:dyDescent="0.25">
      <c r="H8493" s="70"/>
    </row>
    <row r="8496" spans="8:8" x14ac:dyDescent="0.25">
      <c r="H8496" s="70"/>
    </row>
    <row r="8497" spans="8:8" x14ac:dyDescent="0.25">
      <c r="H8497" s="70"/>
    </row>
    <row r="8498" spans="8:8" x14ac:dyDescent="0.25">
      <c r="H8498" s="70"/>
    </row>
    <row r="8499" spans="8:8" x14ac:dyDescent="0.25">
      <c r="H8499" s="70"/>
    </row>
    <row r="8501" spans="8:8" x14ac:dyDescent="0.25">
      <c r="H8501" s="70"/>
    </row>
    <row r="8502" spans="8:8" x14ac:dyDescent="0.25">
      <c r="H8502" s="70"/>
    </row>
    <row r="8503" spans="8:8" x14ac:dyDescent="0.25">
      <c r="H8503" s="70"/>
    </row>
    <row r="8504" spans="8:8" x14ac:dyDescent="0.25">
      <c r="H8504" s="70"/>
    </row>
    <row r="8505" spans="8:8" x14ac:dyDescent="0.25">
      <c r="H8505" s="70"/>
    </row>
    <row r="8506" spans="8:8" x14ac:dyDescent="0.25">
      <c r="H8506" s="70"/>
    </row>
    <row r="8507" spans="8:8" x14ac:dyDescent="0.25">
      <c r="H8507" s="70"/>
    </row>
    <row r="8509" spans="8:8" x14ac:dyDescent="0.25">
      <c r="H8509" s="70"/>
    </row>
    <row r="8510" spans="8:8" x14ac:dyDescent="0.25">
      <c r="H8510" s="70"/>
    </row>
    <row r="8511" spans="8:8" x14ac:dyDescent="0.25">
      <c r="H8511" s="70"/>
    </row>
    <row r="8512" spans="8:8" x14ac:dyDescent="0.25">
      <c r="H8512" s="70"/>
    </row>
    <row r="8513" spans="8:8" x14ac:dyDescent="0.25">
      <c r="H8513" s="70"/>
    </row>
    <row r="8514" spans="8:8" x14ac:dyDescent="0.25">
      <c r="H8514" s="70"/>
    </row>
    <row r="8515" spans="8:8" x14ac:dyDescent="0.25">
      <c r="H8515" s="70"/>
    </row>
    <row r="8516" spans="8:8" x14ac:dyDescent="0.25">
      <c r="H8516" s="70"/>
    </row>
    <row r="8521" spans="8:8" x14ac:dyDescent="0.25">
      <c r="H8521" s="70"/>
    </row>
    <row r="8522" spans="8:8" x14ac:dyDescent="0.25">
      <c r="H8522" s="70"/>
    </row>
    <row r="8523" spans="8:8" x14ac:dyDescent="0.25">
      <c r="H8523" s="70"/>
    </row>
    <row r="8524" spans="8:8" x14ac:dyDescent="0.25">
      <c r="H8524" s="70"/>
    </row>
    <row r="8525" spans="8:8" x14ac:dyDescent="0.25">
      <c r="H8525" s="70"/>
    </row>
    <row r="8526" spans="8:8" x14ac:dyDescent="0.25">
      <c r="H8526" s="70"/>
    </row>
    <row r="8527" spans="8:8" x14ac:dyDescent="0.25">
      <c r="H8527" s="70"/>
    </row>
    <row r="8528" spans="8:8" x14ac:dyDescent="0.25">
      <c r="H8528" s="70"/>
    </row>
    <row r="8531" spans="8:8" x14ac:dyDescent="0.25">
      <c r="H8531" s="70"/>
    </row>
    <row r="8537" spans="8:8" x14ac:dyDescent="0.25">
      <c r="H8537" s="70"/>
    </row>
    <row r="8542" spans="8:8" x14ac:dyDescent="0.25">
      <c r="H8542" s="70"/>
    </row>
    <row r="8544" spans="8:8" x14ac:dyDescent="0.25">
      <c r="H8544" s="70"/>
    </row>
    <row r="8545" spans="8:8" x14ac:dyDescent="0.25">
      <c r="H8545" s="70"/>
    </row>
    <row r="8547" spans="8:8" x14ac:dyDescent="0.25">
      <c r="H8547" s="70"/>
    </row>
    <row r="8548" spans="8:8" x14ac:dyDescent="0.25">
      <c r="H8548" s="70"/>
    </row>
    <row r="8549" spans="8:8" x14ac:dyDescent="0.25">
      <c r="H8549" s="70"/>
    </row>
    <row r="8550" spans="8:8" x14ac:dyDescent="0.25">
      <c r="H8550" s="70"/>
    </row>
    <row r="8551" spans="8:8" x14ac:dyDescent="0.25">
      <c r="H8551" s="70"/>
    </row>
    <row r="8552" spans="8:8" x14ac:dyDescent="0.25">
      <c r="H8552" s="70"/>
    </row>
    <row r="8553" spans="8:8" x14ac:dyDescent="0.25">
      <c r="H8553" s="70"/>
    </row>
    <row r="8554" spans="8:8" x14ac:dyDescent="0.25">
      <c r="H8554" s="70"/>
    </row>
    <row r="8559" spans="8:8" x14ac:dyDescent="0.25">
      <c r="H8559" s="70"/>
    </row>
    <row r="8563" spans="8:8" x14ac:dyDescent="0.25">
      <c r="H8563" s="70"/>
    </row>
    <row r="8566" spans="8:8" x14ac:dyDescent="0.25">
      <c r="H8566" s="70"/>
    </row>
    <row r="8568" spans="8:8" x14ac:dyDescent="0.25">
      <c r="H8568" s="70"/>
    </row>
    <row r="8572" spans="8:8" x14ac:dyDescent="0.25">
      <c r="H8572" s="70"/>
    </row>
    <row r="8587" spans="8:8" x14ac:dyDescent="0.25">
      <c r="H8587" s="70"/>
    </row>
    <row r="8591" spans="8:8" x14ac:dyDescent="0.25">
      <c r="H8591" s="70"/>
    </row>
    <row r="8592" spans="8:8" x14ac:dyDescent="0.25">
      <c r="H8592" s="70"/>
    </row>
    <row r="8593" spans="8:8" x14ac:dyDescent="0.25">
      <c r="H8593" s="70"/>
    </row>
    <row r="8594" spans="8:8" x14ac:dyDescent="0.25">
      <c r="H8594" s="70"/>
    </row>
    <row r="8595" spans="8:8" x14ac:dyDescent="0.25">
      <c r="H8595" s="70"/>
    </row>
    <row r="8596" spans="8:8" x14ac:dyDescent="0.25">
      <c r="H8596" s="70"/>
    </row>
    <row r="8597" spans="8:8" x14ac:dyDescent="0.25">
      <c r="H8597" s="70"/>
    </row>
    <row r="8598" spans="8:8" x14ac:dyDescent="0.25">
      <c r="H8598" s="70"/>
    </row>
    <row r="8605" spans="8:8" x14ac:dyDescent="0.25">
      <c r="H8605" s="70"/>
    </row>
    <row r="8606" spans="8:8" x14ac:dyDescent="0.25">
      <c r="H8606" s="70"/>
    </row>
    <row r="8607" spans="8:8" x14ac:dyDescent="0.25">
      <c r="H8607" s="70"/>
    </row>
    <row r="8608" spans="8:8" x14ac:dyDescent="0.25">
      <c r="H8608" s="70"/>
    </row>
    <row r="8609" spans="8:8" x14ac:dyDescent="0.25">
      <c r="H8609" s="70"/>
    </row>
    <row r="8610" spans="8:8" x14ac:dyDescent="0.25">
      <c r="H8610" s="70"/>
    </row>
    <row r="8611" spans="8:8" x14ac:dyDescent="0.25">
      <c r="H8611" s="70"/>
    </row>
    <row r="8612" spans="8:8" x14ac:dyDescent="0.25">
      <c r="H8612" s="70"/>
    </row>
    <row r="8613" spans="8:8" x14ac:dyDescent="0.25">
      <c r="H8613" s="70"/>
    </row>
    <row r="8616" spans="8:8" x14ac:dyDescent="0.25">
      <c r="H8616" s="70"/>
    </row>
    <row r="8617" spans="8:8" x14ac:dyDescent="0.25">
      <c r="H8617" s="70"/>
    </row>
    <row r="8618" spans="8:8" x14ac:dyDescent="0.25">
      <c r="H8618" s="70"/>
    </row>
    <row r="8619" spans="8:8" x14ac:dyDescent="0.25">
      <c r="H8619" s="70"/>
    </row>
    <row r="8620" spans="8:8" x14ac:dyDescent="0.25">
      <c r="H8620" s="70"/>
    </row>
    <row r="8621" spans="8:8" x14ac:dyDescent="0.25">
      <c r="H8621" s="70"/>
    </row>
    <row r="8622" spans="8:8" x14ac:dyDescent="0.25">
      <c r="H8622" s="70"/>
    </row>
    <row r="8624" spans="8:8" x14ac:dyDescent="0.25">
      <c r="H8624" s="70"/>
    </row>
    <row r="8625" spans="8:8" x14ac:dyDescent="0.25">
      <c r="H8625" s="70"/>
    </row>
    <row r="8628" spans="8:8" x14ac:dyDescent="0.25">
      <c r="H8628" s="70"/>
    </row>
    <row r="8629" spans="8:8" x14ac:dyDescent="0.25">
      <c r="H8629" s="70"/>
    </row>
    <row r="8631" spans="8:8" x14ac:dyDescent="0.25">
      <c r="H8631" s="70"/>
    </row>
    <row r="8633" spans="8:8" x14ac:dyDescent="0.25">
      <c r="H8633" s="70"/>
    </row>
    <row r="8634" spans="8:8" x14ac:dyDescent="0.25">
      <c r="H8634" s="70"/>
    </row>
    <row r="8641" spans="8:8" x14ac:dyDescent="0.25">
      <c r="H8641" s="70"/>
    </row>
    <row r="8642" spans="8:8" x14ac:dyDescent="0.25">
      <c r="H8642" s="70"/>
    </row>
    <row r="8643" spans="8:8" x14ac:dyDescent="0.25">
      <c r="H8643" s="70"/>
    </row>
    <row r="8646" spans="8:8" x14ac:dyDescent="0.25">
      <c r="H8646" s="70"/>
    </row>
    <row r="8647" spans="8:8" x14ac:dyDescent="0.25">
      <c r="H8647" s="70"/>
    </row>
    <row r="8649" spans="8:8" x14ac:dyDescent="0.25">
      <c r="H8649" s="70"/>
    </row>
    <row r="8650" spans="8:8" x14ac:dyDescent="0.25">
      <c r="H8650" s="70"/>
    </row>
    <row r="8651" spans="8:8" x14ac:dyDescent="0.25">
      <c r="H8651" s="70"/>
    </row>
    <row r="8652" spans="8:8" x14ac:dyDescent="0.25">
      <c r="H8652" s="70"/>
    </row>
    <row r="8653" spans="8:8" x14ac:dyDescent="0.25">
      <c r="H8653" s="70"/>
    </row>
    <row r="8654" spans="8:8" x14ac:dyDescent="0.25">
      <c r="H8654" s="70"/>
    </row>
    <row r="8655" spans="8:8" x14ac:dyDescent="0.25">
      <c r="H8655" s="70"/>
    </row>
    <row r="8656" spans="8:8" x14ac:dyDescent="0.25">
      <c r="H8656" s="70"/>
    </row>
    <row r="8657" spans="8:8" x14ac:dyDescent="0.25">
      <c r="H8657" s="70"/>
    </row>
    <row r="8658" spans="8:8" x14ac:dyDescent="0.25">
      <c r="H8658" s="70"/>
    </row>
    <row r="8659" spans="8:8" x14ac:dyDescent="0.25">
      <c r="H8659" s="70"/>
    </row>
    <row r="8662" spans="8:8" x14ac:dyDescent="0.25">
      <c r="H8662" s="70"/>
    </row>
    <row r="8665" spans="8:8" x14ac:dyDescent="0.25">
      <c r="H8665" s="70"/>
    </row>
    <row r="8666" spans="8:8" x14ac:dyDescent="0.25">
      <c r="H8666" s="70"/>
    </row>
    <row r="8667" spans="8:8" x14ac:dyDescent="0.25">
      <c r="H8667" s="70"/>
    </row>
    <row r="8668" spans="8:8" x14ac:dyDescent="0.25">
      <c r="H8668" s="70"/>
    </row>
    <row r="8669" spans="8:8" x14ac:dyDescent="0.25">
      <c r="H8669" s="70"/>
    </row>
    <row r="8670" spans="8:8" x14ac:dyDescent="0.25">
      <c r="H8670" s="70"/>
    </row>
    <row r="8671" spans="8:8" x14ac:dyDescent="0.25">
      <c r="H8671" s="70"/>
    </row>
    <row r="8672" spans="8:8" x14ac:dyDescent="0.25">
      <c r="H8672" s="70"/>
    </row>
    <row r="8673" spans="8:8" x14ac:dyDescent="0.25">
      <c r="H8673" s="70"/>
    </row>
    <row r="8674" spans="8:8" x14ac:dyDescent="0.25">
      <c r="H8674" s="70"/>
    </row>
    <row r="8680" spans="8:8" x14ac:dyDescent="0.25">
      <c r="H8680" s="70"/>
    </row>
    <row r="8682" spans="8:8" x14ac:dyDescent="0.25">
      <c r="H8682" s="70"/>
    </row>
    <row r="8687" spans="8:8" x14ac:dyDescent="0.25">
      <c r="H8687" s="70"/>
    </row>
    <row r="8688" spans="8:8" x14ac:dyDescent="0.25">
      <c r="H8688" s="70"/>
    </row>
    <row r="8689" spans="8:8" x14ac:dyDescent="0.25">
      <c r="H8689" s="70"/>
    </row>
    <row r="8690" spans="8:8" x14ac:dyDescent="0.25">
      <c r="H8690" s="70"/>
    </row>
    <row r="8691" spans="8:8" x14ac:dyDescent="0.25">
      <c r="H8691" s="70"/>
    </row>
    <row r="8692" spans="8:8" x14ac:dyDescent="0.25">
      <c r="H8692" s="70"/>
    </row>
    <row r="8693" spans="8:8" x14ac:dyDescent="0.25">
      <c r="H8693" s="70"/>
    </row>
    <row r="8694" spans="8:8" x14ac:dyDescent="0.25">
      <c r="H8694" s="70"/>
    </row>
    <row r="8695" spans="8:8" x14ac:dyDescent="0.25">
      <c r="H8695" s="70"/>
    </row>
    <row r="8696" spans="8:8" x14ac:dyDescent="0.25">
      <c r="H8696" s="70"/>
    </row>
    <row r="8701" spans="8:8" x14ac:dyDescent="0.25">
      <c r="H8701" s="70"/>
    </row>
    <row r="8703" spans="8:8" x14ac:dyDescent="0.25">
      <c r="H8703" s="70"/>
    </row>
    <row r="8704" spans="8:8" x14ac:dyDescent="0.25">
      <c r="H8704" s="70"/>
    </row>
    <row r="8705" spans="8:8" x14ac:dyDescent="0.25">
      <c r="H8705" s="70"/>
    </row>
    <row r="8706" spans="8:8" x14ac:dyDescent="0.25">
      <c r="H8706" s="70"/>
    </row>
    <row r="8708" spans="8:8" x14ac:dyDescent="0.25">
      <c r="H8708" s="70"/>
    </row>
    <row r="8709" spans="8:8" x14ac:dyDescent="0.25">
      <c r="H8709" s="70"/>
    </row>
    <row r="8710" spans="8:8" x14ac:dyDescent="0.25">
      <c r="H8710" s="70"/>
    </row>
    <row r="8711" spans="8:8" x14ac:dyDescent="0.25">
      <c r="H8711" s="70"/>
    </row>
    <row r="8712" spans="8:8" x14ac:dyDescent="0.25">
      <c r="H8712" s="70"/>
    </row>
    <row r="8713" spans="8:8" x14ac:dyDescent="0.25">
      <c r="H8713" s="70"/>
    </row>
    <row r="8714" spans="8:8" x14ac:dyDescent="0.25">
      <c r="H8714" s="70"/>
    </row>
    <row r="8717" spans="8:8" x14ac:dyDescent="0.25">
      <c r="H8717" s="70"/>
    </row>
    <row r="8719" spans="8:8" x14ac:dyDescent="0.25">
      <c r="H8719" s="70"/>
    </row>
    <row r="8720" spans="8:8" x14ac:dyDescent="0.25">
      <c r="H8720" s="70"/>
    </row>
    <row r="8721" spans="8:8" x14ac:dyDescent="0.25">
      <c r="H8721" s="70"/>
    </row>
    <row r="8722" spans="8:8" x14ac:dyDescent="0.25">
      <c r="H8722" s="70"/>
    </row>
    <row r="8723" spans="8:8" x14ac:dyDescent="0.25">
      <c r="H8723" s="70"/>
    </row>
    <row r="8725" spans="8:8" x14ac:dyDescent="0.25">
      <c r="H8725" s="70"/>
    </row>
    <row r="8727" spans="8:8" x14ac:dyDescent="0.25">
      <c r="H8727" s="70"/>
    </row>
    <row r="8728" spans="8:8" x14ac:dyDescent="0.25">
      <c r="H8728" s="70"/>
    </row>
    <row r="8729" spans="8:8" x14ac:dyDescent="0.25">
      <c r="H8729" s="70"/>
    </row>
    <row r="8730" spans="8:8" x14ac:dyDescent="0.25">
      <c r="H8730" s="70"/>
    </row>
    <row r="8732" spans="8:8" x14ac:dyDescent="0.25">
      <c r="H8732" s="70"/>
    </row>
    <row r="8733" spans="8:8" x14ac:dyDescent="0.25">
      <c r="H8733" s="70"/>
    </row>
    <row r="8734" spans="8:8" x14ac:dyDescent="0.25">
      <c r="H8734" s="70"/>
    </row>
    <row r="8735" spans="8:8" x14ac:dyDescent="0.25">
      <c r="H8735" s="70"/>
    </row>
    <row r="8736" spans="8:8" x14ac:dyDescent="0.25">
      <c r="H8736" s="70"/>
    </row>
    <row r="8740" spans="8:8" x14ac:dyDescent="0.25">
      <c r="H8740" s="70"/>
    </row>
    <row r="8741" spans="8:8" x14ac:dyDescent="0.25">
      <c r="H8741" s="70"/>
    </row>
    <row r="8752" spans="8:8" x14ac:dyDescent="0.25">
      <c r="H8752" s="70"/>
    </row>
    <row r="8755" spans="8:8" x14ac:dyDescent="0.25">
      <c r="H8755" s="70"/>
    </row>
    <row r="8757" spans="8:8" x14ac:dyDescent="0.25">
      <c r="H8757" s="70"/>
    </row>
    <row r="8758" spans="8:8" x14ac:dyDescent="0.25">
      <c r="H8758" s="70"/>
    </row>
    <row r="8759" spans="8:8" x14ac:dyDescent="0.25">
      <c r="H8759" s="70"/>
    </row>
    <row r="8760" spans="8:8" x14ac:dyDescent="0.25">
      <c r="H8760" s="70"/>
    </row>
    <row r="8761" spans="8:8" x14ac:dyDescent="0.25">
      <c r="H8761" s="70"/>
    </row>
    <row r="8763" spans="8:8" x14ac:dyDescent="0.25">
      <c r="H8763" s="70"/>
    </row>
    <row r="8767" spans="8:8" x14ac:dyDescent="0.25">
      <c r="H8767" s="70"/>
    </row>
    <row r="8768" spans="8:8" x14ac:dyDescent="0.25">
      <c r="H8768" s="70"/>
    </row>
    <row r="8769" spans="8:8" x14ac:dyDescent="0.25">
      <c r="H8769" s="70"/>
    </row>
    <row r="8770" spans="8:8" x14ac:dyDescent="0.25">
      <c r="H8770" s="70"/>
    </row>
    <row r="8771" spans="8:8" x14ac:dyDescent="0.25">
      <c r="H8771" s="70"/>
    </row>
    <row r="8773" spans="8:8" x14ac:dyDescent="0.25">
      <c r="H8773" s="70"/>
    </row>
    <row r="8776" spans="8:8" x14ac:dyDescent="0.25">
      <c r="H8776" s="70"/>
    </row>
    <row r="8779" spans="8:8" x14ac:dyDescent="0.25">
      <c r="H8779" s="70"/>
    </row>
    <row r="8780" spans="8:8" x14ac:dyDescent="0.25">
      <c r="H8780" s="70"/>
    </row>
    <row r="8783" spans="8:8" x14ac:dyDescent="0.25">
      <c r="H8783" s="70"/>
    </row>
    <row r="8784" spans="8:8" x14ac:dyDescent="0.25">
      <c r="H8784" s="70"/>
    </row>
    <row r="8785" spans="8:8" x14ac:dyDescent="0.25">
      <c r="H8785" s="70"/>
    </row>
    <row r="8786" spans="8:8" x14ac:dyDescent="0.25">
      <c r="H8786" s="70"/>
    </row>
    <row r="8787" spans="8:8" x14ac:dyDescent="0.25">
      <c r="H8787" s="70"/>
    </row>
    <row r="8788" spans="8:8" x14ac:dyDescent="0.25">
      <c r="H8788" s="70"/>
    </row>
    <row r="8789" spans="8:8" x14ac:dyDescent="0.25">
      <c r="H8789" s="70"/>
    </row>
    <row r="8791" spans="8:8" x14ac:dyDescent="0.25">
      <c r="H8791" s="70"/>
    </row>
    <row r="8794" spans="8:8" x14ac:dyDescent="0.25">
      <c r="H8794" s="70"/>
    </row>
    <row r="8799" spans="8:8" x14ac:dyDescent="0.25">
      <c r="H8799" s="70"/>
    </row>
    <row r="8800" spans="8:8" x14ac:dyDescent="0.25">
      <c r="H8800" s="70"/>
    </row>
    <row r="8801" spans="8:8" x14ac:dyDescent="0.25">
      <c r="H8801" s="70"/>
    </row>
    <row r="8802" spans="8:8" x14ac:dyDescent="0.25">
      <c r="H8802" s="70"/>
    </row>
    <row r="8803" spans="8:8" x14ac:dyDescent="0.25">
      <c r="H8803" s="70"/>
    </row>
    <row r="8804" spans="8:8" x14ac:dyDescent="0.25">
      <c r="H8804" s="70"/>
    </row>
    <row r="8806" spans="8:8" x14ac:dyDescent="0.25">
      <c r="H8806" s="70"/>
    </row>
    <row r="8807" spans="8:8" x14ac:dyDescent="0.25">
      <c r="H8807" s="70"/>
    </row>
    <row r="8808" spans="8:8" x14ac:dyDescent="0.25">
      <c r="H8808" s="70"/>
    </row>
    <row r="8814" spans="8:8" x14ac:dyDescent="0.25">
      <c r="H8814" s="70"/>
    </row>
    <row r="8815" spans="8:8" x14ac:dyDescent="0.25">
      <c r="H8815" s="70"/>
    </row>
    <row r="8816" spans="8:8" x14ac:dyDescent="0.25">
      <c r="H8816" s="70"/>
    </row>
    <row r="8817" spans="8:8" x14ac:dyDescent="0.25">
      <c r="H8817" s="70"/>
    </row>
    <row r="8818" spans="8:8" x14ac:dyDescent="0.25">
      <c r="H8818" s="70"/>
    </row>
    <row r="8819" spans="8:8" x14ac:dyDescent="0.25">
      <c r="H8819" s="70"/>
    </row>
    <row r="8820" spans="8:8" x14ac:dyDescent="0.25">
      <c r="H8820" s="70"/>
    </row>
    <row r="8821" spans="8:8" x14ac:dyDescent="0.25">
      <c r="H8821" s="70"/>
    </row>
    <row r="8822" spans="8:8" x14ac:dyDescent="0.25">
      <c r="H8822" s="70"/>
    </row>
    <row r="8823" spans="8:8" x14ac:dyDescent="0.25">
      <c r="H8823" s="70"/>
    </row>
    <row r="8824" spans="8:8" x14ac:dyDescent="0.25">
      <c r="H8824" s="70"/>
    </row>
    <row r="8825" spans="8:8" x14ac:dyDescent="0.25">
      <c r="H8825" s="70"/>
    </row>
    <row r="8826" spans="8:8" x14ac:dyDescent="0.25">
      <c r="H8826" s="70"/>
    </row>
    <row r="8827" spans="8:8" x14ac:dyDescent="0.25">
      <c r="H8827" s="70"/>
    </row>
    <row r="8828" spans="8:8" x14ac:dyDescent="0.25">
      <c r="H8828" s="70"/>
    </row>
    <row r="8829" spans="8:8" x14ac:dyDescent="0.25">
      <c r="H8829" s="70"/>
    </row>
    <row r="8830" spans="8:8" x14ac:dyDescent="0.25">
      <c r="H8830" s="70"/>
    </row>
    <row r="8831" spans="8:8" x14ac:dyDescent="0.25">
      <c r="H8831" s="70"/>
    </row>
    <row r="8832" spans="8:8" x14ac:dyDescent="0.25">
      <c r="H8832" s="70"/>
    </row>
    <row r="8833" spans="8:8" x14ac:dyDescent="0.25">
      <c r="H8833" s="70"/>
    </row>
    <row r="8834" spans="8:8" x14ac:dyDescent="0.25">
      <c r="H8834" s="70"/>
    </row>
    <row r="8835" spans="8:8" x14ac:dyDescent="0.25">
      <c r="H8835" s="70"/>
    </row>
    <row r="8836" spans="8:8" x14ac:dyDescent="0.25">
      <c r="H8836" s="70"/>
    </row>
    <row r="8837" spans="8:8" x14ac:dyDescent="0.25">
      <c r="H8837" s="70"/>
    </row>
    <row r="8838" spans="8:8" x14ac:dyDescent="0.25">
      <c r="H8838" s="70"/>
    </row>
    <row r="8839" spans="8:8" x14ac:dyDescent="0.25">
      <c r="H8839" s="70"/>
    </row>
    <row r="8840" spans="8:8" x14ac:dyDescent="0.25">
      <c r="H8840" s="70"/>
    </row>
    <row r="8841" spans="8:8" x14ac:dyDescent="0.25">
      <c r="H8841" s="70"/>
    </row>
    <row r="8842" spans="8:8" x14ac:dyDescent="0.25">
      <c r="H8842" s="70"/>
    </row>
    <row r="8843" spans="8:8" x14ac:dyDescent="0.25">
      <c r="H8843" s="70"/>
    </row>
    <row r="8844" spans="8:8" x14ac:dyDescent="0.25">
      <c r="H8844" s="70"/>
    </row>
    <row r="8845" spans="8:8" x14ac:dyDescent="0.25">
      <c r="H8845" s="70"/>
    </row>
    <row r="8846" spans="8:8" x14ac:dyDescent="0.25">
      <c r="H8846" s="70"/>
    </row>
    <row r="8847" spans="8:8" x14ac:dyDescent="0.25">
      <c r="H8847" s="70"/>
    </row>
    <row r="8848" spans="8:8" x14ac:dyDescent="0.25">
      <c r="H8848" s="70"/>
    </row>
    <row r="8849" spans="8:8" x14ac:dyDescent="0.25">
      <c r="H8849" s="70"/>
    </row>
    <row r="8850" spans="8:8" x14ac:dyDescent="0.25">
      <c r="H8850" s="70"/>
    </row>
    <row r="8851" spans="8:8" x14ac:dyDescent="0.25">
      <c r="H8851" s="70"/>
    </row>
    <row r="8852" spans="8:8" x14ac:dyDescent="0.25">
      <c r="H8852" s="70"/>
    </row>
    <row r="8853" spans="8:8" x14ac:dyDescent="0.25">
      <c r="H8853" s="70"/>
    </row>
    <row r="8854" spans="8:8" x14ac:dyDescent="0.25">
      <c r="H8854" s="70"/>
    </row>
    <row r="8855" spans="8:8" x14ac:dyDescent="0.25">
      <c r="H8855" s="70"/>
    </row>
    <row r="8856" spans="8:8" x14ac:dyDescent="0.25">
      <c r="H8856" s="70"/>
    </row>
    <row r="8857" spans="8:8" x14ac:dyDescent="0.25">
      <c r="H8857" s="70"/>
    </row>
    <row r="8858" spans="8:8" x14ac:dyDescent="0.25">
      <c r="H8858" s="70"/>
    </row>
    <row r="8859" spans="8:8" x14ac:dyDescent="0.25">
      <c r="H8859" s="70"/>
    </row>
    <row r="8860" spans="8:8" x14ac:dyDescent="0.25">
      <c r="H8860" s="70"/>
    </row>
    <row r="8861" spans="8:8" x14ac:dyDescent="0.25">
      <c r="H8861" s="70"/>
    </row>
    <row r="8862" spans="8:8" x14ac:dyDescent="0.25">
      <c r="H8862" s="70"/>
    </row>
    <row r="8863" spans="8:8" x14ac:dyDescent="0.25">
      <c r="H8863" s="70"/>
    </row>
    <row r="8864" spans="8:8" x14ac:dyDescent="0.25">
      <c r="H8864" s="70"/>
    </row>
    <row r="8865" spans="8:8" x14ac:dyDescent="0.25">
      <c r="H8865" s="70"/>
    </row>
    <row r="8866" spans="8:8" x14ac:dyDescent="0.25">
      <c r="H8866" s="70"/>
    </row>
    <row r="8867" spans="8:8" x14ac:dyDescent="0.25">
      <c r="H8867" s="70"/>
    </row>
    <row r="8868" spans="8:8" x14ac:dyDescent="0.25">
      <c r="H8868" s="70"/>
    </row>
    <row r="8869" spans="8:8" x14ac:dyDescent="0.25">
      <c r="H8869" s="70"/>
    </row>
    <row r="8870" spans="8:8" x14ac:dyDescent="0.25">
      <c r="H8870" s="70"/>
    </row>
    <row r="8871" spans="8:8" x14ac:dyDescent="0.25">
      <c r="H8871" s="70"/>
    </row>
    <row r="8872" spans="8:8" x14ac:dyDescent="0.25">
      <c r="H8872" s="70"/>
    </row>
    <row r="8873" spans="8:8" x14ac:dyDescent="0.25">
      <c r="H8873" s="70"/>
    </row>
    <row r="8874" spans="8:8" x14ac:dyDescent="0.25">
      <c r="H8874" s="70"/>
    </row>
    <row r="8875" spans="8:8" x14ac:dyDescent="0.25">
      <c r="H8875" s="70"/>
    </row>
    <row r="8876" spans="8:8" x14ac:dyDescent="0.25">
      <c r="H8876" s="70"/>
    </row>
    <row r="8877" spans="8:8" x14ac:dyDescent="0.25">
      <c r="H8877" s="70"/>
    </row>
    <row r="8878" spans="8:8" x14ac:dyDescent="0.25">
      <c r="H8878" s="70"/>
    </row>
    <row r="8879" spans="8:8" x14ac:dyDescent="0.25">
      <c r="H8879" s="70"/>
    </row>
    <row r="8880" spans="8:8" x14ac:dyDescent="0.25">
      <c r="H8880" s="70"/>
    </row>
    <row r="8881" spans="8:8" x14ac:dyDescent="0.25">
      <c r="H8881" s="70"/>
    </row>
    <row r="8882" spans="8:8" x14ac:dyDescent="0.25">
      <c r="H8882" s="70"/>
    </row>
    <row r="8883" spans="8:8" x14ac:dyDescent="0.25">
      <c r="H8883" s="70"/>
    </row>
    <row r="8884" spans="8:8" x14ac:dyDescent="0.25">
      <c r="H8884" s="70"/>
    </row>
    <row r="8885" spans="8:8" x14ac:dyDescent="0.25">
      <c r="H8885" s="70"/>
    </row>
    <row r="8886" spans="8:8" x14ac:dyDescent="0.25">
      <c r="H8886" s="70"/>
    </row>
    <row r="8887" spans="8:8" x14ac:dyDescent="0.25">
      <c r="H8887" s="70"/>
    </row>
    <row r="8888" spans="8:8" x14ac:dyDescent="0.25">
      <c r="H8888" s="70"/>
    </row>
    <row r="8890" spans="8:8" x14ac:dyDescent="0.25">
      <c r="H8890" s="70"/>
    </row>
    <row r="8891" spans="8:8" x14ac:dyDescent="0.25">
      <c r="H8891" s="70"/>
    </row>
    <row r="8892" spans="8:8" x14ac:dyDescent="0.25">
      <c r="H8892" s="70"/>
    </row>
    <row r="8894" spans="8:8" x14ac:dyDescent="0.25">
      <c r="H8894" s="70"/>
    </row>
    <row r="8895" spans="8:8" x14ac:dyDescent="0.25">
      <c r="H8895" s="70"/>
    </row>
    <row r="8896" spans="8:8" x14ac:dyDescent="0.25">
      <c r="H8896" s="70"/>
    </row>
    <row r="8897" spans="8:8" x14ac:dyDescent="0.25">
      <c r="H8897" s="70"/>
    </row>
    <row r="8898" spans="8:8" x14ac:dyDescent="0.25">
      <c r="H8898" s="70"/>
    </row>
    <row r="8899" spans="8:8" x14ac:dyDescent="0.25">
      <c r="H8899" s="70"/>
    </row>
    <row r="8900" spans="8:8" x14ac:dyDescent="0.25">
      <c r="H8900" s="70"/>
    </row>
    <row r="8902" spans="8:8" x14ac:dyDescent="0.25">
      <c r="H8902" s="70"/>
    </row>
    <row r="8904" spans="8:8" x14ac:dyDescent="0.25">
      <c r="H8904" s="70"/>
    </row>
    <row r="8905" spans="8:8" x14ac:dyDescent="0.25">
      <c r="H8905" s="70"/>
    </row>
    <row r="8906" spans="8:8" x14ac:dyDescent="0.25">
      <c r="H8906" s="70"/>
    </row>
    <row r="8907" spans="8:8" x14ac:dyDescent="0.25">
      <c r="H8907" s="70"/>
    </row>
    <row r="8908" spans="8:8" x14ac:dyDescent="0.25">
      <c r="H8908" s="70"/>
    </row>
    <row r="8909" spans="8:8" x14ac:dyDescent="0.25">
      <c r="H8909" s="70"/>
    </row>
    <row r="8910" spans="8:8" x14ac:dyDescent="0.25">
      <c r="H8910" s="70"/>
    </row>
    <row r="8911" spans="8:8" x14ac:dyDescent="0.25">
      <c r="H8911" s="70"/>
    </row>
    <row r="8912" spans="8:8" x14ac:dyDescent="0.25">
      <c r="H8912" s="70"/>
    </row>
    <row r="8913" spans="8:8" x14ac:dyDescent="0.25">
      <c r="H8913" s="70"/>
    </row>
    <row r="8915" spans="8:8" x14ac:dyDescent="0.25">
      <c r="H8915" s="70"/>
    </row>
    <row r="8916" spans="8:8" x14ac:dyDescent="0.25">
      <c r="H8916" s="70"/>
    </row>
    <row r="8917" spans="8:8" x14ac:dyDescent="0.25">
      <c r="H8917" s="70"/>
    </row>
    <row r="8918" spans="8:8" x14ac:dyDescent="0.25">
      <c r="H8918" s="70"/>
    </row>
    <row r="8919" spans="8:8" x14ac:dyDescent="0.25">
      <c r="H8919" s="70"/>
    </row>
    <row r="8921" spans="8:8" x14ac:dyDescent="0.25">
      <c r="H8921" s="70"/>
    </row>
    <row r="8922" spans="8:8" x14ac:dyDescent="0.25">
      <c r="H8922" s="70"/>
    </row>
    <row r="8923" spans="8:8" x14ac:dyDescent="0.25">
      <c r="H8923" s="70"/>
    </row>
    <row r="8924" spans="8:8" x14ac:dyDescent="0.25">
      <c r="H8924" s="70"/>
    </row>
    <row r="8925" spans="8:8" x14ac:dyDescent="0.25">
      <c r="H8925" s="70"/>
    </row>
    <row r="8926" spans="8:8" x14ac:dyDescent="0.25">
      <c r="H8926" s="70"/>
    </row>
    <row r="8927" spans="8:8" x14ac:dyDescent="0.25">
      <c r="H8927" s="70"/>
    </row>
    <row r="8936" spans="8:8" x14ac:dyDescent="0.25">
      <c r="H8936" s="70"/>
    </row>
    <row r="8942" spans="8:8" x14ac:dyDescent="0.25">
      <c r="H8942" s="70"/>
    </row>
    <row r="8943" spans="8:8" x14ac:dyDescent="0.25">
      <c r="H8943" s="70"/>
    </row>
    <row r="8944" spans="8:8" x14ac:dyDescent="0.25">
      <c r="H8944" s="70"/>
    </row>
    <row r="8946" spans="8:8" x14ac:dyDescent="0.25">
      <c r="H8946" s="70"/>
    </row>
    <row r="8947" spans="8:8" x14ac:dyDescent="0.25">
      <c r="H8947" s="70"/>
    </row>
    <row r="8948" spans="8:8" x14ac:dyDescent="0.25">
      <c r="H8948" s="70"/>
    </row>
    <row r="8949" spans="8:8" x14ac:dyDescent="0.25">
      <c r="H8949" s="70"/>
    </row>
    <row r="8950" spans="8:8" x14ac:dyDescent="0.25">
      <c r="H8950" s="70"/>
    </row>
    <row r="8955" spans="8:8" x14ac:dyDescent="0.25">
      <c r="H8955" s="70"/>
    </row>
    <row r="8956" spans="8:8" x14ac:dyDescent="0.25">
      <c r="H8956" s="70"/>
    </row>
    <row r="8957" spans="8:8" x14ac:dyDescent="0.25">
      <c r="H8957" s="70"/>
    </row>
    <row r="8958" spans="8:8" x14ac:dyDescent="0.25">
      <c r="H8958" s="70"/>
    </row>
    <row r="8959" spans="8:8" x14ac:dyDescent="0.25">
      <c r="H8959" s="70"/>
    </row>
    <row r="8960" spans="8:8" x14ac:dyDescent="0.25">
      <c r="H8960" s="70"/>
    </row>
    <row r="8961" spans="8:8" x14ac:dyDescent="0.25">
      <c r="H8961" s="70"/>
    </row>
    <row r="8962" spans="8:8" x14ac:dyDescent="0.25">
      <c r="H8962" s="70"/>
    </row>
    <row r="8963" spans="8:8" x14ac:dyDescent="0.25">
      <c r="H8963" s="70"/>
    </row>
    <row r="8964" spans="8:8" x14ac:dyDescent="0.25">
      <c r="H8964" s="70"/>
    </row>
    <row r="8965" spans="8:8" x14ac:dyDescent="0.25">
      <c r="H8965" s="70"/>
    </row>
    <row r="8966" spans="8:8" x14ac:dyDescent="0.25">
      <c r="H8966" s="70"/>
    </row>
    <row r="8967" spans="8:8" x14ac:dyDescent="0.25">
      <c r="H8967" s="70"/>
    </row>
    <row r="8968" spans="8:8" x14ac:dyDescent="0.25">
      <c r="H8968" s="70"/>
    </row>
    <row r="8969" spans="8:8" x14ac:dyDescent="0.25">
      <c r="H8969" s="70"/>
    </row>
    <row r="8970" spans="8:8" x14ac:dyDescent="0.25">
      <c r="H8970" s="70"/>
    </row>
    <row r="8971" spans="8:8" x14ac:dyDescent="0.25">
      <c r="H8971" s="70"/>
    </row>
    <row r="8972" spans="8:8" x14ac:dyDescent="0.25">
      <c r="H8972" s="70"/>
    </row>
    <row r="8973" spans="8:8" x14ac:dyDescent="0.25">
      <c r="H8973" s="70"/>
    </row>
    <row r="8974" spans="8:8" x14ac:dyDescent="0.25">
      <c r="H8974" s="70"/>
    </row>
    <row r="8975" spans="8:8" x14ac:dyDescent="0.25">
      <c r="H8975" s="70"/>
    </row>
    <row r="8976" spans="8:8" x14ac:dyDescent="0.25">
      <c r="H8976" s="70"/>
    </row>
    <row r="8977" spans="8:8" x14ac:dyDescent="0.25">
      <c r="H8977" s="70"/>
    </row>
    <row r="8978" spans="8:8" x14ac:dyDescent="0.25">
      <c r="H8978" s="70"/>
    </row>
    <row r="8979" spans="8:8" x14ac:dyDescent="0.25">
      <c r="H8979" s="70"/>
    </row>
    <row r="8980" spans="8:8" x14ac:dyDescent="0.25">
      <c r="H8980" s="70"/>
    </row>
    <row r="8981" spans="8:8" x14ac:dyDescent="0.25">
      <c r="H8981" s="70"/>
    </row>
    <row r="8982" spans="8:8" x14ac:dyDescent="0.25">
      <c r="H8982" s="70"/>
    </row>
    <row r="8983" spans="8:8" x14ac:dyDescent="0.25">
      <c r="H8983" s="70"/>
    </row>
    <row r="8984" spans="8:8" x14ac:dyDescent="0.25">
      <c r="H8984" s="70"/>
    </row>
    <row r="8985" spans="8:8" x14ac:dyDescent="0.25">
      <c r="H8985" s="70"/>
    </row>
    <row r="8986" spans="8:8" x14ac:dyDescent="0.25">
      <c r="H8986" s="70"/>
    </row>
    <row r="8987" spans="8:8" x14ac:dyDescent="0.25">
      <c r="H8987" s="70"/>
    </row>
    <row r="8988" spans="8:8" x14ac:dyDescent="0.25">
      <c r="H8988" s="70"/>
    </row>
    <row r="8989" spans="8:8" x14ac:dyDescent="0.25">
      <c r="H8989" s="70"/>
    </row>
    <row r="8990" spans="8:8" x14ac:dyDescent="0.25">
      <c r="H8990" s="70"/>
    </row>
    <row r="8991" spans="8:8" x14ac:dyDescent="0.25">
      <c r="H8991" s="70"/>
    </row>
    <row r="8992" spans="8:8" x14ac:dyDescent="0.25">
      <c r="H8992" s="70"/>
    </row>
    <row r="8993" spans="8:8" x14ac:dyDescent="0.25">
      <c r="H8993" s="70"/>
    </row>
    <row r="8994" spans="8:8" x14ac:dyDescent="0.25">
      <c r="H8994" s="70"/>
    </row>
    <row r="8995" spans="8:8" x14ac:dyDescent="0.25">
      <c r="H8995" s="70"/>
    </row>
    <row r="8996" spans="8:8" x14ac:dyDescent="0.25">
      <c r="H8996" s="70"/>
    </row>
    <row r="8997" spans="8:8" x14ac:dyDescent="0.25">
      <c r="H8997" s="70"/>
    </row>
    <row r="8998" spans="8:8" x14ac:dyDescent="0.25">
      <c r="H8998" s="70"/>
    </row>
    <row r="8999" spans="8:8" x14ac:dyDescent="0.25">
      <c r="H8999" s="70"/>
    </row>
    <row r="9000" spans="8:8" x14ac:dyDescent="0.25">
      <c r="H9000" s="70"/>
    </row>
    <row r="9009" spans="8:8" x14ac:dyDescent="0.25">
      <c r="H9009" s="70"/>
    </row>
    <row r="9010" spans="8:8" x14ac:dyDescent="0.25">
      <c r="H9010" s="70"/>
    </row>
    <row r="9011" spans="8:8" x14ac:dyDescent="0.25">
      <c r="H9011" s="70"/>
    </row>
    <row r="9012" spans="8:8" x14ac:dyDescent="0.25">
      <c r="H9012" s="70"/>
    </row>
    <row r="9013" spans="8:8" x14ac:dyDescent="0.25">
      <c r="H9013" s="70"/>
    </row>
    <row r="9014" spans="8:8" x14ac:dyDescent="0.25">
      <c r="H9014" s="70"/>
    </row>
    <row r="9015" spans="8:8" x14ac:dyDescent="0.25">
      <c r="H9015" s="70"/>
    </row>
    <row r="9016" spans="8:8" x14ac:dyDescent="0.25">
      <c r="H9016" s="70"/>
    </row>
    <row r="9017" spans="8:8" x14ac:dyDescent="0.25">
      <c r="H9017" s="70"/>
    </row>
    <row r="9018" spans="8:8" x14ac:dyDescent="0.25">
      <c r="H9018" s="70"/>
    </row>
    <row r="9019" spans="8:8" x14ac:dyDescent="0.25">
      <c r="H9019" s="70"/>
    </row>
    <row r="9020" spans="8:8" x14ac:dyDescent="0.25">
      <c r="H9020" s="70"/>
    </row>
    <row r="9021" spans="8:8" x14ac:dyDescent="0.25">
      <c r="H9021" s="70"/>
    </row>
    <row r="9022" spans="8:8" x14ac:dyDescent="0.25">
      <c r="H9022" s="70"/>
    </row>
    <row r="9026" spans="8:8" x14ac:dyDescent="0.25">
      <c r="H9026" s="70"/>
    </row>
    <row r="9027" spans="8:8" x14ac:dyDescent="0.25">
      <c r="H9027" s="70"/>
    </row>
    <row r="9031" spans="8:8" x14ac:dyDescent="0.25">
      <c r="H9031" s="70"/>
    </row>
    <row r="9032" spans="8:8" x14ac:dyDescent="0.25">
      <c r="H9032" s="70"/>
    </row>
    <row r="9033" spans="8:8" x14ac:dyDescent="0.25">
      <c r="H9033" s="70"/>
    </row>
    <row r="9042" spans="8:8" x14ac:dyDescent="0.25">
      <c r="H9042" s="70"/>
    </row>
    <row r="9043" spans="8:8" x14ac:dyDescent="0.25">
      <c r="H9043" s="70"/>
    </row>
    <row r="9044" spans="8:8" x14ac:dyDescent="0.25">
      <c r="H9044" s="70"/>
    </row>
    <row r="9045" spans="8:8" x14ac:dyDescent="0.25">
      <c r="H9045" s="70"/>
    </row>
    <row r="9046" spans="8:8" x14ac:dyDescent="0.25">
      <c r="H9046" s="70"/>
    </row>
    <row r="9047" spans="8:8" x14ac:dyDescent="0.25">
      <c r="H9047" s="70"/>
    </row>
    <row r="9048" spans="8:8" x14ac:dyDescent="0.25">
      <c r="H9048" s="70"/>
    </row>
    <row r="9049" spans="8:8" x14ac:dyDescent="0.25">
      <c r="H9049" s="70"/>
    </row>
    <row r="9050" spans="8:8" x14ac:dyDescent="0.25">
      <c r="H9050" s="70"/>
    </row>
    <row r="9051" spans="8:8" x14ac:dyDescent="0.25">
      <c r="H9051" s="70"/>
    </row>
    <row r="9052" spans="8:8" x14ac:dyDescent="0.25">
      <c r="H9052" s="70"/>
    </row>
    <row r="9053" spans="8:8" x14ac:dyDescent="0.25">
      <c r="H9053" s="70"/>
    </row>
    <row r="9054" spans="8:8" x14ac:dyDescent="0.25">
      <c r="H9054" s="70"/>
    </row>
    <row r="9055" spans="8:8" x14ac:dyDescent="0.25">
      <c r="H9055" s="70"/>
    </row>
    <row r="9056" spans="8:8" x14ac:dyDescent="0.25">
      <c r="H9056" s="70"/>
    </row>
    <row r="9057" spans="8:8" x14ac:dyDescent="0.25">
      <c r="H9057" s="70"/>
    </row>
    <row r="9058" spans="8:8" x14ac:dyDescent="0.25">
      <c r="H9058" s="70"/>
    </row>
    <row r="9059" spans="8:8" x14ac:dyDescent="0.25">
      <c r="H9059" s="70"/>
    </row>
    <row r="9060" spans="8:8" x14ac:dyDescent="0.25">
      <c r="H9060" s="70"/>
    </row>
    <row r="9061" spans="8:8" x14ac:dyDescent="0.25">
      <c r="H9061" s="70"/>
    </row>
    <row r="9062" spans="8:8" x14ac:dyDescent="0.25">
      <c r="H9062" s="70"/>
    </row>
    <row r="9063" spans="8:8" x14ac:dyDescent="0.25">
      <c r="H9063" s="70"/>
    </row>
    <row r="9064" spans="8:8" x14ac:dyDescent="0.25">
      <c r="H9064" s="70"/>
    </row>
    <row r="9065" spans="8:8" x14ac:dyDescent="0.25">
      <c r="H9065" s="70"/>
    </row>
    <row r="9066" spans="8:8" x14ac:dyDescent="0.25">
      <c r="H9066" s="70"/>
    </row>
    <row r="9068" spans="8:8" x14ac:dyDescent="0.25">
      <c r="H9068" s="70"/>
    </row>
    <row r="9071" spans="8:8" x14ac:dyDescent="0.25">
      <c r="H9071" s="70"/>
    </row>
    <row r="9074" spans="8:8" x14ac:dyDescent="0.25">
      <c r="H9074" s="70"/>
    </row>
    <row r="9075" spans="8:8" x14ac:dyDescent="0.25">
      <c r="H9075" s="70"/>
    </row>
    <row r="9076" spans="8:8" x14ac:dyDescent="0.25">
      <c r="H9076" s="70"/>
    </row>
    <row r="9077" spans="8:8" x14ac:dyDescent="0.25">
      <c r="H9077" s="70"/>
    </row>
    <row r="9078" spans="8:8" x14ac:dyDescent="0.25">
      <c r="H9078" s="70"/>
    </row>
    <row r="9079" spans="8:8" x14ac:dyDescent="0.25">
      <c r="H9079" s="70"/>
    </row>
    <row r="9080" spans="8:8" x14ac:dyDescent="0.25">
      <c r="H9080" s="70"/>
    </row>
    <row r="9081" spans="8:8" x14ac:dyDescent="0.25">
      <c r="H9081" s="70"/>
    </row>
    <row r="9082" spans="8:8" x14ac:dyDescent="0.25">
      <c r="H9082" s="70"/>
    </row>
    <row r="9083" spans="8:8" x14ac:dyDescent="0.25">
      <c r="H9083" s="70"/>
    </row>
    <row r="9084" spans="8:8" x14ac:dyDescent="0.25">
      <c r="H9084" s="70"/>
    </row>
    <row r="9085" spans="8:8" x14ac:dyDescent="0.25">
      <c r="H9085" s="70"/>
    </row>
    <row r="9086" spans="8:8" x14ac:dyDescent="0.25">
      <c r="H9086" s="70"/>
    </row>
    <row r="9087" spans="8:8" x14ac:dyDescent="0.25">
      <c r="H9087" s="70"/>
    </row>
    <row r="9088" spans="8:8" x14ac:dyDescent="0.25">
      <c r="H9088" s="70"/>
    </row>
    <row r="9089" spans="8:8" x14ac:dyDescent="0.25">
      <c r="H9089" s="70"/>
    </row>
    <row r="9091" spans="8:8" x14ac:dyDescent="0.25">
      <c r="H9091" s="70"/>
    </row>
    <row r="9092" spans="8:8" x14ac:dyDescent="0.25">
      <c r="H9092" s="70"/>
    </row>
    <row r="9093" spans="8:8" x14ac:dyDescent="0.25">
      <c r="H9093" s="70"/>
    </row>
    <row r="9095" spans="8:8" x14ac:dyDescent="0.25">
      <c r="H9095" s="70"/>
    </row>
    <row r="9096" spans="8:8" x14ac:dyDescent="0.25">
      <c r="H9096" s="70"/>
    </row>
    <row r="9097" spans="8:8" x14ac:dyDescent="0.25">
      <c r="H9097" s="70"/>
    </row>
    <row r="9101" spans="8:8" x14ac:dyDescent="0.25">
      <c r="H9101" s="70"/>
    </row>
    <row r="9102" spans="8:8" x14ac:dyDescent="0.25">
      <c r="H9102" s="70"/>
    </row>
    <row r="9103" spans="8:8" x14ac:dyDescent="0.25">
      <c r="H9103" s="70"/>
    </row>
    <row r="9104" spans="8:8" x14ac:dyDescent="0.25">
      <c r="H9104" s="70"/>
    </row>
    <row r="9105" spans="8:8" x14ac:dyDescent="0.25">
      <c r="H9105" s="70"/>
    </row>
    <row r="9106" spans="8:8" x14ac:dyDescent="0.25">
      <c r="H9106" s="70"/>
    </row>
    <row r="9107" spans="8:8" x14ac:dyDescent="0.25">
      <c r="H9107" s="70"/>
    </row>
    <row r="9108" spans="8:8" x14ac:dyDescent="0.25">
      <c r="H9108" s="70"/>
    </row>
    <row r="9109" spans="8:8" x14ac:dyDescent="0.25">
      <c r="H9109" s="70"/>
    </row>
    <row r="9110" spans="8:8" x14ac:dyDescent="0.25">
      <c r="H9110" s="70"/>
    </row>
    <row r="9111" spans="8:8" x14ac:dyDescent="0.25">
      <c r="H9111" s="70"/>
    </row>
    <row r="9112" spans="8:8" x14ac:dyDescent="0.25">
      <c r="H9112" s="70"/>
    </row>
    <row r="9113" spans="8:8" x14ac:dyDescent="0.25">
      <c r="H9113" s="70"/>
    </row>
    <row r="9114" spans="8:8" x14ac:dyDescent="0.25">
      <c r="H9114" s="70"/>
    </row>
    <row r="9117" spans="8:8" x14ac:dyDescent="0.25">
      <c r="H9117" s="70"/>
    </row>
    <row r="9118" spans="8:8" x14ac:dyDescent="0.25">
      <c r="H9118" s="70"/>
    </row>
    <row r="9119" spans="8:8" x14ac:dyDescent="0.25">
      <c r="H9119" s="70"/>
    </row>
    <row r="9120" spans="8:8" x14ac:dyDescent="0.25">
      <c r="H9120" s="70"/>
    </row>
    <row r="9121" spans="8:8" x14ac:dyDescent="0.25">
      <c r="H9121" s="70"/>
    </row>
    <row r="9122" spans="8:8" x14ac:dyDescent="0.25">
      <c r="H9122" s="70"/>
    </row>
    <row r="9123" spans="8:8" x14ac:dyDescent="0.25">
      <c r="H9123" s="70"/>
    </row>
    <row r="9124" spans="8:8" x14ac:dyDescent="0.25">
      <c r="H9124" s="70"/>
    </row>
    <row r="9125" spans="8:8" x14ac:dyDescent="0.25">
      <c r="H9125" s="70"/>
    </row>
    <row r="9126" spans="8:8" x14ac:dyDescent="0.25">
      <c r="H9126" s="70"/>
    </row>
    <row r="9127" spans="8:8" x14ac:dyDescent="0.25">
      <c r="H9127" s="70"/>
    </row>
    <row r="9128" spans="8:8" x14ac:dyDescent="0.25">
      <c r="H9128" s="70"/>
    </row>
    <row r="9129" spans="8:8" x14ac:dyDescent="0.25">
      <c r="H9129" s="70"/>
    </row>
    <row r="9130" spans="8:8" x14ac:dyDescent="0.25">
      <c r="H9130" s="70"/>
    </row>
    <row r="9131" spans="8:8" x14ac:dyDescent="0.25">
      <c r="H9131" s="70"/>
    </row>
    <row r="9132" spans="8:8" x14ac:dyDescent="0.25">
      <c r="H9132" s="70"/>
    </row>
    <row r="9133" spans="8:8" x14ac:dyDescent="0.25">
      <c r="H9133" s="70"/>
    </row>
    <row r="9134" spans="8:8" x14ac:dyDescent="0.25">
      <c r="H9134" s="70"/>
    </row>
    <row r="9137" spans="8:8" x14ac:dyDescent="0.25">
      <c r="H9137" s="70"/>
    </row>
    <row r="9142" spans="8:8" x14ac:dyDescent="0.25">
      <c r="H9142" s="70"/>
    </row>
    <row r="9143" spans="8:8" x14ac:dyDescent="0.25">
      <c r="H9143" s="70"/>
    </row>
    <row r="9144" spans="8:8" x14ac:dyDescent="0.25">
      <c r="H9144" s="70"/>
    </row>
    <row r="9145" spans="8:8" x14ac:dyDescent="0.25">
      <c r="H9145" s="70"/>
    </row>
    <row r="9149" spans="8:8" x14ac:dyDescent="0.25">
      <c r="H9149" s="70"/>
    </row>
    <row r="9151" spans="8:8" x14ac:dyDescent="0.25">
      <c r="H9151" s="70"/>
    </row>
    <row r="9152" spans="8:8" x14ac:dyDescent="0.25">
      <c r="H9152" s="70"/>
    </row>
    <row r="9153" spans="8:8" x14ac:dyDescent="0.25">
      <c r="H9153" s="70"/>
    </row>
    <row r="9154" spans="8:8" x14ac:dyDescent="0.25">
      <c r="H9154" s="70"/>
    </row>
    <row r="9155" spans="8:8" x14ac:dyDescent="0.25">
      <c r="H9155" s="70"/>
    </row>
    <row r="9156" spans="8:8" x14ac:dyDescent="0.25">
      <c r="H9156" s="70"/>
    </row>
    <row r="9157" spans="8:8" x14ac:dyDescent="0.25">
      <c r="H9157" s="70"/>
    </row>
    <row r="9158" spans="8:8" x14ac:dyDescent="0.25">
      <c r="H9158" s="70"/>
    </row>
    <row r="9159" spans="8:8" x14ac:dyDescent="0.25">
      <c r="H9159" s="70"/>
    </row>
    <row r="9160" spans="8:8" x14ac:dyDescent="0.25">
      <c r="H9160" s="70"/>
    </row>
    <row r="9163" spans="8:8" x14ac:dyDescent="0.25">
      <c r="H9163" s="70"/>
    </row>
    <row r="9166" spans="8:8" x14ac:dyDescent="0.25">
      <c r="H9166" s="70"/>
    </row>
    <row r="9170" spans="8:8" x14ac:dyDescent="0.25">
      <c r="H9170" s="70"/>
    </row>
    <row r="9175" spans="8:8" x14ac:dyDescent="0.25">
      <c r="H9175" s="70"/>
    </row>
    <row r="9176" spans="8:8" x14ac:dyDescent="0.25">
      <c r="H9176" s="70"/>
    </row>
    <row r="9177" spans="8:8" x14ac:dyDescent="0.25">
      <c r="H9177" s="70"/>
    </row>
    <row r="9179" spans="8:8" x14ac:dyDescent="0.25">
      <c r="H9179" s="70"/>
    </row>
    <row r="9181" spans="8:8" x14ac:dyDescent="0.25">
      <c r="H9181" s="70"/>
    </row>
    <row r="9183" spans="8:8" x14ac:dyDescent="0.25">
      <c r="H9183" s="70"/>
    </row>
    <row r="9184" spans="8:8" x14ac:dyDescent="0.25">
      <c r="H9184" s="70"/>
    </row>
    <row r="9185" spans="8:8" x14ac:dyDescent="0.25">
      <c r="H9185" s="70"/>
    </row>
    <row r="9186" spans="8:8" x14ac:dyDescent="0.25">
      <c r="H9186" s="70"/>
    </row>
    <row r="9187" spans="8:8" x14ac:dyDescent="0.25">
      <c r="H9187" s="70"/>
    </row>
    <row r="9188" spans="8:8" x14ac:dyDescent="0.25">
      <c r="H9188" s="70"/>
    </row>
    <row r="9189" spans="8:8" x14ac:dyDescent="0.25">
      <c r="H9189" s="70"/>
    </row>
    <row r="9190" spans="8:8" x14ac:dyDescent="0.25">
      <c r="H9190" s="70"/>
    </row>
    <row r="9191" spans="8:8" x14ac:dyDescent="0.25">
      <c r="H9191" s="70"/>
    </row>
    <row r="9192" spans="8:8" x14ac:dyDescent="0.25">
      <c r="H9192" s="70"/>
    </row>
    <row r="9196" spans="8:8" x14ac:dyDescent="0.25">
      <c r="H9196" s="70"/>
    </row>
    <row r="9197" spans="8:8" x14ac:dyDescent="0.25">
      <c r="H9197" s="70"/>
    </row>
    <row r="9198" spans="8:8" x14ac:dyDescent="0.25">
      <c r="H9198" s="70"/>
    </row>
    <row r="9202" spans="8:8" x14ac:dyDescent="0.25">
      <c r="H9202" s="70"/>
    </row>
    <row r="9203" spans="8:8" x14ac:dyDescent="0.25">
      <c r="H9203" s="70"/>
    </row>
    <row r="9204" spans="8:8" x14ac:dyDescent="0.25">
      <c r="H9204" s="70"/>
    </row>
    <row r="9205" spans="8:8" x14ac:dyDescent="0.25">
      <c r="H9205" s="70"/>
    </row>
    <row r="9206" spans="8:8" x14ac:dyDescent="0.25">
      <c r="H9206" s="70"/>
    </row>
    <row r="9207" spans="8:8" x14ac:dyDescent="0.25">
      <c r="H9207" s="70"/>
    </row>
    <row r="9208" spans="8:8" x14ac:dyDescent="0.25">
      <c r="H9208" s="70"/>
    </row>
    <row r="9209" spans="8:8" x14ac:dyDescent="0.25">
      <c r="H9209" s="70"/>
    </row>
    <row r="9211" spans="8:8" x14ac:dyDescent="0.25">
      <c r="H9211" s="70"/>
    </row>
    <row r="9212" spans="8:8" x14ac:dyDescent="0.25">
      <c r="H9212" s="70"/>
    </row>
    <row r="9215" spans="8:8" x14ac:dyDescent="0.25">
      <c r="H9215" s="70"/>
    </row>
    <row r="9216" spans="8:8" x14ac:dyDescent="0.25">
      <c r="H9216" s="70"/>
    </row>
    <row r="9217" spans="8:8" x14ac:dyDescent="0.25">
      <c r="H9217" s="70"/>
    </row>
    <row r="9218" spans="8:8" x14ac:dyDescent="0.25">
      <c r="H9218" s="70"/>
    </row>
    <row r="9219" spans="8:8" x14ac:dyDescent="0.25">
      <c r="H9219" s="70"/>
    </row>
    <row r="9220" spans="8:8" x14ac:dyDescent="0.25">
      <c r="H9220" s="70"/>
    </row>
    <row r="9221" spans="8:8" x14ac:dyDescent="0.25">
      <c r="H9221" s="70"/>
    </row>
    <row r="9225" spans="8:8" x14ac:dyDescent="0.25">
      <c r="H9225" s="70"/>
    </row>
    <row r="9230" spans="8:8" x14ac:dyDescent="0.25">
      <c r="H9230" s="70"/>
    </row>
    <row r="9231" spans="8:8" x14ac:dyDescent="0.25">
      <c r="H9231" s="70"/>
    </row>
    <row r="9232" spans="8:8" x14ac:dyDescent="0.25">
      <c r="H9232" s="70"/>
    </row>
    <row r="9233" spans="8:8" x14ac:dyDescent="0.25">
      <c r="H9233" s="70"/>
    </row>
    <row r="9236" spans="8:8" x14ac:dyDescent="0.25">
      <c r="H9236" s="70"/>
    </row>
    <row r="9237" spans="8:8" x14ac:dyDescent="0.25">
      <c r="H9237" s="70"/>
    </row>
    <row r="9238" spans="8:8" x14ac:dyDescent="0.25">
      <c r="H9238" s="70"/>
    </row>
    <row r="9239" spans="8:8" x14ac:dyDescent="0.25">
      <c r="H9239" s="70"/>
    </row>
    <row r="9240" spans="8:8" x14ac:dyDescent="0.25">
      <c r="H9240" s="70"/>
    </row>
    <row r="9241" spans="8:8" x14ac:dyDescent="0.25">
      <c r="H9241" s="70"/>
    </row>
    <row r="9242" spans="8:8" x14ac:dyDescent="0.25">
      <c r="H9242" s="70"/>
    </row>
    <row r="9243" spans="8:8" x14ac:dyDescent="0.25">
      <c r="H9243" s="70"/>
    </row>
    <row r="9244" spans="8:8" x14ac:dyDescent="0.25">
      <c r="H9244" s="70"/>
    </row>
    <row r="9246" spans="8:8" x14ac:dyDescent="0.25">
      <c r="H9246" s="70"/>
    </row>
    <row r="9263" spans="8:8" x14ac:dyDescent="0.25">
      <c r="H9263" s="70"/>
    </row>
    <row r="9264" spans="8:8" x14ac:dyDescent="0.25">
      <c r="H9264" s="70"/>
    </row>
    <row r="9265" spans="8:8" x14ac:dyDescent="0.25">
      <c r="H9265" s="70"/>
    </row>
    <row r="9266" spans="8:8" x14ac:dyDescent="0.25">
      <c r="H9266" s="70"/>
    </row>
    <row r="9267" spans="8:8" x14ac:dyDescent="0.25">
      <c r="H9267" s="70"/>
    </row>
    <row r="9268" spans="8:8" x14ac:dyDescent="0.25">
      <c r="H9268" s="70"/>
    </row>
    <row r="9269" spans="8:8" x14ac:dyDescent="0.25">
      <c r="H9269" s="70"/>
    </row>
    <row r="9270" spans="8:8" x14ac:dyDescent="0.25">
      <c r="H9270" s="70"/>
    </row>
    <row r="9272" spans="8:8" x14ac:dyDescent="0.25">
      <c r="H9272" s="70"/>
    </row>
    <row r="9273" spans="8:8" x14ac:dyDescent="0.25">
      <c r="H9273" s="70"/>
    </row>
    <row r="9275" spans="8:8" x14ac:dyDescent="0.25">
      <c r="H9275" s="70"/>
    </row>
    <row r="9277" spans="8:8" x14ac:dyDescent="0.25">
      <c r="H9277" s="70"/>
    </row>
    <row r="9278" spans="8:8" x14ac:dyDescent="0.25">
      <c r="H9278" s="70"/>
    </row>
    <row r="9279" spans="8:8" x14ac:dyDescent="0.25">
      <c r="H9279" s="70"/>
    </row>
    <row r="9280" spans="8:8" x14ac:dyDescent="0.25">
      <c r="H9280" s="70"/>
    </row>
    <row r="9281" spans="8:8" x14ac:dyDescent="0.25">
      <c r="H9281" s="70"/>
    </row>
    <row r="9282" spans="8:8" x14ac:dyDescent="0.25">
      <c r="H9282" s="70"/>
    </row>
    <row r="9283" spans="8:8" x14ac:dyDescent="0.25">
      <c r="H9283" s="70"/>
    </row>
    <row r="9284" spans="8:8" x14ac:dyDescent="0.25">
      <c r="H9284" s="70"/>
    </row>
    <row r="9285" spans="8:8" x14ac:dyDescent="0.25">
      <c r="H9285" s="70"/>
    </row>
    <row r="9286" spans="8:8" x14ac:dyDescent="0.25">
      <c r="H9286" s="70"/>
    </row>
    <row r="9287" spans="8:8" x14ac:dyDescent="0.25">
      <c r="H9287" s="70"/>
    </row>
    <row r="9288" spans="8:8" x14ac:dyDescent="0.25">
      <c r="H9288" s="70"/>
    </row>
    <row r="9289" spans="8:8" x14ac:dyDescent="0.25">
      <c r="H9289" s="70"/>
    </row>
    <row r="9290" spans="8:8" x14ac:dyDescent="0.25">
      <c r="H9290" s="70"/>
    </row>
    <row r="9291" spans="8:8" x14ac:dyDescent="0.25">
      <c r="H9291" s="70"/>
    </row>
    <row r="9292" spans="8:8" x14ac:dyDescent="0.25">
      <c r="H9292" s="70"/>
    </row>
    <row r="9293" spans="8:8" x14ac:dyDescent="0.25">
      <c r="H9293" s="70"/>
    </row>
    <row r="9294" spans="8:8" x14ac:dyDescent="0.25">
      <c r="H9294" s="70"/>
    </row>
    <row r="9295" spans="8:8" x14ac:dyDescent="0.25">
      <c r="H9295" s="70"/>
    </row>
    <row r="9296" spans="8:8" x14ac:dyDescent="0.25">
      <c r="H9296" s="70"/>
    </row>
    <row r="9297" spans="8:8" x14ac:dyDescent="0.25">
      <c r="H9297" s="70"/>
    </row>
    <row r="9299" spans="8:8" x14ac:dyDescent="0.25">
      <c r="H9299" s="70"/>
    </row>
    <row r="9300" spans="8:8" x14ac:dyDescent="0.25">
      <c r="H9300" s="70"/>
    </row>
    <row r="9301" spans="8:8" x14ac:dyDescent="0.25">
      <c r="H9301" s="70"/>
    </row>
    <row r="9302" spans="8:8" x14ac:dyDescent="0.25">
      <c r="H9302" s="70"/>
    </row>
    <row r="9303" spans="8:8" x14ac:dyDescent="0.25">
      <c r="H9303" s="70"/>
    </row>
    <row r="9304" spans="8:8" x14ac:dyDescent="0.25">
      <c r="H9304" s="70"/>
    </row>
    <row r="9305" spans="8:8" x14ac:dyDescent="0.25">
      <c r="H9305" s="70"/>
    </row>
    <row r="9306" spans="8:8" x14ac:dyDescent="0.25">
      <c r="H9306" s="70"/>
    </row>
    <row r="9307" spans="8:8" x14ac:dyDescent="0.25">
      <c r="H9307" s="70"/>
    </row>
    <row r="9308" spans="8:8" x14ac:dyDescent="0.25">
      <c r="H9308" s="70"/>
    </row>
    <row r="9309" spans="8:8" x14ac:dyDescent="0.25">
      <c r="H9309" s="70"/>
    </row>
    <row r="9310" spans="8:8" x14ac:dyDescent="0.25">
      <c r="H9310" s="70"/>
    </row>
    <row r="9311" spans="8:8" x14ac:dyDescent="0.25">
      <c r="H9311" s="70"/>
    </row>
    <row r="9312" spans="8:8" x14ac:dyDescent="0.25">
      <c r="H9312" s="70"/>
    </row>
    <row r="9314" spans="8:8" x14ac:dyDescent="0.25">
      <c r="H9314" s="70"/>
    </row>
    <row r="9317" spans="8:8" x14ac:dyDescent="0.25">
      <c r="H9317" s="70"/>
    </row>
    <row r="9319" spans="8:8" x14ac:dyDescent="0.25">
      <c r="H9319" s="70"/>
    </row>
    <row r="9320" spans="8:8" x14ac:dyDescent="0.25">
      <c r="H9320" s="70"/>
    </row>
    <row r="9324" spans="8:8" x14ac:dyDescent="0.25">
      <c r="H9324" s="70"/>
    </row>
    <row r="9325" spans="8:8" x14ac:dyDescent="0.25">
      <c r="H9325" s="70"/>
    </row>
    <row r="9326" spans="8:8" x14ac:dyDescent="0.25">
      <c r="H9326" s="70"/>
    </row>
    <row r="9327" spans="8:8" x14ac:dyDescent="0.25">
      <c r="H9327" s="70"/>
    </row>
    <row r="9328" spans="8:8" x14ac:dyDescent="0.25">
      <c r="H9328" s="70"/>
    </row>
    <row r="9329" spans="8:8" x14ac:dyDescent="0.25">
      <c r="H9329" s="70"/>
    </row>
    <row r="9330" spans="8:8" x14ac:dyDescent="0.25">
      <c r="H9330" s="70"/>
    </row>
    <row r="9331" spans="8:8" x14ac:dyDescent="0.25">
      <c r="H9331" s="70"/>
    </row>
    <row r="9335" spans="8:8" x14ac:dyDescent="0.25">
      <c r="H9335" s="70"/>
    </row>
    <row r="9339" spans="8:8" x14ac:dyDescent="0.25">
      <c r="H9339" s="70"/>
    </row>
    <row r="9350" spans="8:8" x14ac:dyDescent="0.25">
      <c r="H9350" s="70"/>
    </row>
    <row r="9352" spans="8:8" x14ac:dyDescent="0.25">
      <c r="H9352" s="70"/>
    </row>
    <row r="9353" spans="8:8" x14ac:dyDescent="0.25">
      <c r="H9353" s="70"/>
    </row>
    <row r="9354" spans="8:8" x14ac:dyDescent="0.25">
      <c r="H9354" s="70"/>
    </row>
    <row r="9355" spans="8:8" x14ac:dyDescent="0.25">
      <c r="H9355" s="70"/>
    </row>
    <row r="9357" spans="8:8" x14ac:dyDescent="0.25">
      <c r="H9357" s="70"/>
    </row>
    <row r="9358" spans="8:8" x14ac:dyDescent="0.25">
      <c r="H9358" s="70"/>
    </row>
    <row r="9359" spans="8:8" x14ac:dyDescent="0.25">
      <c r="H9359" s="70"/>
    </row>
    <row r="9371" spans="8:8" x14ac:dyDescent="0.25">
      <c r="H9371" s="70"/>
    </row>
    <row r="9372" spans="8:8" x14ac:dyDescent="0.25">
      <c r="H9372" s="70"/>
    </row>
    <row r="9374" spans="8:8" x14ac:dyDescent="0.25">
      <c r="H9374" s="70"/>
    </row>
    <row r="9375" spans="8:8" x14ac:dyDescent="0.25">
      <c r="H9375" s="70"/>
    </row>
    <row r="9376" spans="8:8" x14ac:dyDescent="0.25">
      <c r="H9376" s="70"/>
    </row>
    <row r="9377" spans="8:8" x14ac:dyDescent="0.25">
      <c r="H9377" s="70"/>
    </row>
    <row r="9378" spans="8:8" x14ac:dyDescent="0.25">
      <c r="H9378" s="70"/>
    </row>
    <row r="9379" spans="8:8" x14ac:dyDescent="0.25">
      <c r="H9379" s="70"/>
    </row>
    <row r="9380" spans="8:8" x14ac:dyDescent="0.25">
      <c r="H9380" s="70"/>
    </row>
    <row r="9385" spans="8:8" x14ac:dyDescent="0.25">
      <c r="H9385" s="70"/>
    </row>
    <row r="9388" spans="8:8" x14ac:dyDescent="0.25">
      <c r="H9388" s="70"/>
    </row>
    <row r="9389" spans="8:8" x14ac:dyDescent="0.25">
      <c r="H9389" s="70"/>
    </row>
    <row r="9390" spans="8:8" x14ac:dyDescent="0.25">
      <c r="H9390" s="70"/>
    </row>
    <row r="9392" spans="8:8" x14ac:dyDescent="0.25">
      <c r="H9392" s="70"/>
    </row>
    <row r="9393" spans="8:8" x14ac:dyDescent="0.25">
      <c r="H9393" s="70"/>
    </row>
    <row r="9397" spans="8:8" x14ac:dyDescent="0.25">
      <c r="H9397" s="70"/>
    </row>
    <row r="9398" spans="8:8" x14ac:dyDescent="0.25">
      <c r="H9398" s="70"/>
    </row>
    <row r="9399" spans="8:8" x14ac:dyDescent="0.25">
      <c r="H9399" s="70"/>
    </row>
    <row r="9400" spans="8:8" x14ac:dyDescent="0.25">
      <c r="H9400" s="70"/>
    </row>
    <row r="9401" spans="8:8" x14ac:dyDescent="0.25">
      <c r="H9401" s="70"/>
    </row>
    <row r="9402" spans="8:8" x14ac:dyDescent="0.25">
      <c r="H9402" s="70"/>
    </row>
    <row r="9403" spans="8:8" x14ac:dyDescent="0.25">
      <c r="H9403" s="70"/>
    </row>
    <row r="9405" spans="8:8" x14ac:dyDescent="0.25">
      <c r="H9405" s="70"/>
    </row>
    <row r="9408" spans="8:8" x14ac:dyDescent="0.25">
      <c r="H9408" s="70"/>
    </row>
    <row r="9409" spans="8:8" x14ac:dyDescent="0.25">
      <c r="H9409" s="70"/>
    </row>
    <row r="9410" spans="8:8" x14ac:dyDescent="0.25">
      <c r="H9410" s="70"/>
    </row>
    <row r="9411" spans="8:8" x14ac:dyDescent="0.25">
      <c r="H9411" s="70"/>
    </row>
    <row r="9412" spans="8:8" x14ac:dyDescent="0.25">
      <c r="H9412" s="70"/>
    </row>
    <row r="9413" spans="8:8" x14ac:dyDescent="0.25">
      <c r="H9413" s="70"/>
    </row>
    <row r="9415" spans="8:8" x14ac:dyDescent="0.25">
      <c r="H9415" s="70"/>
    </row>
    <row r="9417" spans="8:8" x14ac:dyDescent="0.25">
      <c r="H9417" s="70"/>
    </row>
    <row r="9419" spans="8:8" x14ac:dyDescent="0.25">
      <c r="H9419" s="70"/>
    </row>
    <row r="9422" spans="8:8" x14ac:dyDescent="0.25">
      <c r="H9422" s="70"/>
    </row>
    <row r="9423" spans="8:8" x14ac:dyDescent="0.25">
      <c r="H9423" s="70"/>
    </row>
    <row r="9424" spans="8:8" x14ac:dyDescent="0.25">
      <c r="H9424" s="70"/>
    </row>
    <row r="9429" spans="8:8" x14ac:dyDescent="0.25">
      <c r="H9429" s="70"/>
    </row>
    <row r="9430" spans="8:8" x14ac:dyDescent="0.25">
      <c r="H9430" s="70"/>
    </row>
    <row r="9431" spans="8:8" x14ac:dyDescent="0.25">
      <c r="H9431" s="70"/>
    </row>
    <row r="9432" spans="8:8" x14ac:dyDescent="0.25">
      <c r="H9432" s="70"/>
    </row>
    <row r="9435" spans="8:8" x14ac:dyDescent="0.25">
      <c r="H9435" s="70"/>
    </row>
    <row r="9437" spans="8:8" x14ac:dyDescent="0.25">
      <c r="H9437" s="70"/>
    </row>
    <row r="9438" spans="8:8" x14ac:dyDescent="0.25">
      <c r="H9438" s="70"/>
    </row>
    <row r="9441" spans="8:8" x14ac:dyDescent="0.25">
      <c r="H9441" s="70"/>
    </row>
    <row r="9442" spans="8:8" x14ac:dyDescent="0.25">
      <c r="H9442" s="70"/>
    </row>
    <row r="9443" spans="8:8" x14ac:dyDescent="0.25">
      <c r="H9443" s="70"/>
    </row>
    <row r="9444" spans="8:8" x14ac:dyDescent="0.25">
      <c r="H9444" s="70"/>
    </row>
    <row r="9445" spans="8:8" x14ac:dyDescent="0.25">
      <c r="H9445" s="70"/>
    </row>
    <row r="9446" spans="8:8" x14ac:dyDescent="0.25">
      <c r="H9446" s="70"/>
    </row>
    <row r="9447" spans="8:8" x14ac:dyDescent="0.25">
      <c r="H9447" s="70"/>
    </row>
    <row r="9448" spans="8:8" x14ac:dyDescent="0.25">
      <c r="H9448" s="70"/>
    </row>
    <row r="9450" spans="8:8" x14ac:dyDescent="0.25">
      <c r="H9450" s="70"/>
    </row>
    <row r="9453" spans="8:8" x14ac:dyDescent="0.25">
      <c r="H9453" s="70"/>
    </row>
    <row r="9454" spans="8:8" x14ac:dyDescent="0.25">
      <c r="H9454" s="70"/>
    </row>
    <row r="9455" spans="8:8" x14ac:dyDescent="0.25">
      <c r="H9455" s="70"/>
    </row>
    <row r="9457" spans="8:8" x14ac:dyDescent="0.25">
      <c r="H9457" s="70"/>
    </row>
    <row r="9458" spans="8:8" x14ac:dyDescent="0.25">
      <c r="H9458" s="70"/>
    </row>
    <row r="9459" spans="8:8" x14ac:dyDescent="0.25">
      <c r="H9459" s="70"/>
    </row>
    <row r="9462" spans="8:8" x14ac:dyDescent="0.25">
      <c r="H9462" s="70"/>
    </row>
    <row r="9464" spans="8:8" x14ac:dyDescent="0.25">
      <c r="H9464" s="70"/>
    </row>
    <row r="9469" spans="8:8" x14ac:dyDescent="0.25">
      <c r="H9469" s="70"/>
    </row>
    <row r="9470" spans="8:8" x14ac:dyDescent="0.25">
      <c r="H9470" s="70"/>
    </row>
    <row r="9472" spans="8:8" x14ac:dyDescent="0.25">
      <c r="H9472" s="70"/>
    </row>
    <row r="9473" spans="8:8" x14ac:dyDescent="0.25">
      <c r="H9473" s="70"/>
    </row>
    <row r="9474" spans="8:8" x14ac:dyDescent="0.25">
      <c r="H9474" s="70"/>
    </row>
    <row r="9475" spans="8:8" x14ac:dyDescent="0.25">
      <c r="H9475" s="70"/>
    </row>
    <row r="9476" spans="8:8" x14ac:dyDescent="0.25">
      <c r="H9476" s="70"/>
    </row>
    <row r="9477" spans="8:8" x14ac:dyDescent="0.25">
      <c r="H9477" s="70"/>
    </row>
    <row r="9478" spans="8:8" x14ac:dyDescent="0.25">
      <c r="H9478" s="70"/>
    </row>
    <row r="9479" spans="8:8" x14ac:dyDescent="0.25">
      <c r="H9479" s="70"/>
    </row>
    <row r="9482" spans="8:8" x14ac:dyDescent="0.25">
      <c r="H9482" s="70"/>
    </row>
    <row r="9485" spans="8:8" x14ac:dyDescent="0.25">
      <c r="H9485" s="70"/>
    </row>
    <row r="9486" spans="8:8" x14ac:dyDescent="0.25">
      <c r="H9486" s="70"/>
    </row>
    <row r="9487" spans="8:8" x14ac:dyDescent="0.25">
      <c r="H9487" s="70"/>
    </row>
    <row r="9489" spans="8:8" x14ac:dyDescent="0.25">
      <c r="H9489" s="70"/>
    </row>
    <row r="9491" spans="8:8" x14ac:dyDescent="0.25">
      <c r="H9491" s="70"/>
    </row>
    <row r="9494" spans="8:8" x14ac:dyDescent="0.25">
      <c r="H9494" s="70"/>
    </row>
    <row r="9496" spans="8:8" x14ac:dyDescent="0.25">
      <c r="H9496" s="70"/>
    </row>
    <row r="9497" spans="8:8" x14ac:dyDescent="0.25">
      <c r="H9497" s="70"/>
    </row>
    <row r="9498" spans="8:8" x14ac:dyDescent="0.25">
      <c r="H9498" s="70"/>
    </row>
    <row r="9499" spans="8:8" x14ac:dyDescent="0.25">
      <c r="H9499" s="70"/>
    </row>
    <row r="9500" spans="8:8" x14ac:dyDescent="0.25">
      <c r="H9500" s="70"/>
    </row>
    <row r="9501" spans="8:8" x14ac:dyDescent="0.25">
      <c r="H9501" s="70"/>
    </row>
    <row r="9504" spans="8:8" x14ac:dyDescent="0.25">
      <c r="H9504" s="70"/>
    </row>
    <row r="9507" spans="8:8" x14ac:dyDescent="0.25">
      <c r="H9507" s="70"/>
    </row>
    <row r="9508" spans="8:8" x14ac:dyDescent="0.25">
      <c r="H9508" s="70"/>
    </row>
    <row r="9509" spans="8:8" x14ac:dyDescent="0.25">
      <c r="H9509" s="70"/>
    </row>
    <row r="9510" spans="8:8" x14ac:dyDescent="0.25">
      <c r="H9510" s="70"/>
    </row>
    <row r="9511" spans="8:8" x14ac:dyDescent="0.25">
      <c r="H9511" s="70"/>
    </row>
    <row r="9512" spans="8:8" x14ac:dyDescent="0.25">
      <c r="H9512" s="70"/>
    </row>
    <row r="9513" spans="8:8" x14ac:dyDescent="0.25">
      <c r="H9513" s="70"/>
    </row>
    <row r="9514" spans="8:8" x14ac:dyDescent="0.25">
      <c r="H9514" s="70"/>
    </row>
    <row r="9516" spans="8:8" x14ac:dyDescent="0.25">
      <c r="H9516" s="70"/>
    </row>
    <row r="9520" spans="8:8" x14ac:dyDescent="0.25">
      <c r="H9520" s="70"/>
    </row>
    <row r="9522" spans="8:8" x14ac:dyDescent="0.25">
      <c r="H9522" s="70"/>
    </row>
    <row r="9523" spans="8:8" x14ac:dyDescent="0.25">
      <c r="H9523" s="70"/>
    </row>
    <row r="9524" spans="8:8" x14ac:dyDescent="0.25">
      <c r="H9524" s="70"/>
    </row>
    <row r="9525" spans="8:8" x14ac:dyDescent="0.25">
      <c r="H9525" s="70"/>
    </row>
    <row r="9527" spans="8:8" x14ac:dyDescent="0.25">
      <c r="H9527" s="70"/>
    </row>
    <row r="9528" spans="8:8" x14ac:dyDescent="0.25">
      <c r="H9528" s="70"/>
    </row>
    <row r="9529" spans="8:8" x14ac:dyDescent="0.25">
      <c r="H9529" s="70"/>
    </row>
    <row r="9530" spans="8:8" x14ac:dyDescent="0.25">
      <c r="H9530" s="70"/>
    </row>
    <row r="9532" spans="8:8" x14ac:dyDescent="0.25">
      <c r="H9532" s="70"/>
    </row>
    <row r="9534" spans="8:8" x14ac:dyDescent="0.25">
      <c r="H9534" s="70"/>
    </row>
    <row r="9535" spans="8:8" x14ac:dyDescent="0.25">
      <c r="H9535" s="70"/>
    </row>
    <row r="9537" spans="8:8" x14ac:dyDescent="0.25">
      <c r="H9537" s="70"/>
    </row>
    <row r="9538" spans="8:8" x14ac:dyDescent="0.25">
      <c r="H9538" s="70"/>
    </row>
    <row r="9539" spans="8:8" x14ac:dyDescent="0.25">
      <c r="H9539" s="70"/>
    </row>
    <row r="9542" spans="8:8" x14ac:dyDescent="0.25">
      <c r="H9542" s="70"/>
    </row>
    <row r="9543" spans="8:8" x14ac:dyDescent="0.25">
      <c r="H9543" s="70"/>
    </row>
    <row r="9547" spans="8:8" x14ac:dyDescent="0.25">
      <c r="H9547" s="70"/>
    </row>
    <row r="9551" spans="8:8" x14ac:dyDescent="0.25">
      <c r="H9551" s="70"/>
    </row>
    <row r="9552" spans="8:8" x14ac:dyDescent="0.25">
      <c r="H9552" s="70"/>
    </row>
    <row r="9553" spans="8:8" x14ac:dyDescent="0.25">
      <c r="H9553" s="70"/>
    </row>
    <row r="9554" spans="8:8" x14ac:dyDescent="0.25">
      <c r="H9554" s="70"/>
    </row>
    <row r="9555" spans="8:8" x14ac:dyDescent="0.25">
      <c r="H9555" s="70"/>
    </row>
    <row r="9556" spans="8:8" x14ac:dyDescent="0.25">
      <c r="H9556" s="70"/>
    </row>
    <row r="9557" spans="8:8" x14ac:dyDescent="0.25">
      <c r="H9557" s="70"/>
    </row>
    <row r="9559" spans="8:8" x14ac:dyDescent="0.25">
      <c r="H9559" s="70"/>
    </row>
    <row r="9561" spans="8:8" x14ac:dyDescent="0.25">
      <c r="H9561" s="70"/>
    </row>
    <row r="9565" spans="8:8" x14ac:dyDescent="0.25">
      <c r="H9565" s="70"/>
    </row>
    <row r="9566" spans="8:8" x14ac:dyDescent="0.25">
      <c r="H9566" s="70"/>
    </row>
    <row r="9568" spans="8:8" x14ac:dyDescent="0.25">
      <c r="H9568" s="70"/>
    </row>
    <row r="9569" spans="8:8" x14ac:dyDescent="0.25">
      <c r="H9569" s="70"/>
    </row>
    <row r="9570" spans="8:8" x14ac:dyDescent="0.25">
      <c r="H9570" s="70"/>
    </row>
    <row r="9571" spans="8:8" x14ac:dyDescent="0.25">
      <c r="H9571" s="70"/>
    </row>
    <row r="9572" spans="8:8" x14ac:dyDescent="0.25">
      <c r="H9572" s="70"/>
    </row>
    <row r="9573" spans="8:8" x14ac:dyDescent="0.25">
      <c r="H9573" s="70"/>
    </row>
    <row r="9574" spans="8:8" x14ac:dyDescent="0.25">
      <c r="H9574" s="70"/>
    </row>
    <row r="9577" spans="8:8" x14ac:dyDescent="0.25">
      <c r="H9577" s="70"/>
    </row>
    <row r="9579" spans="8:8" x14ac:dyDescent="0.25">
      <c r="H9579" s="70"/>
    </row>
    <row r="9588" spans="8:8" x14ac:dyDescent="0.25">
      <c r="H9588" s="70"/>
    </row>
    <row r="9590" spans="8:8" x14ac:dyDescent="0.25">
      <c r="H9590" s="70"/>
    </row>
    <row r="9591" spans="8:8" x14ac:dyDescent="0.25">
      <c r="H9591" s="70"/>
    </row>
    <row r="9592" spans="8:8" x14ac:dyDescent="0.25">
      <c r="H9592" s="70"/>
    </row>
    <row r="9593" spans="8:8" x14ac:dyDescent="0.25">
      <c r="H9593" s="70"/>
    </row>
    <row r="9595" spans="8:8" x14ac:dyDescent="0.25">
      <c r="H9595" s="70"/>
    </row>
    <row r="9604" spans="8:8" x14ac:dyDescent="0.25">
      <c r="H9604" s="70"/>
    </row>
    <row r="9605" spans="8:8" x14ac:dyDescent="0.25">
      <c r="H9605" s="70"/>
    </row>
    <row r="9606" spans="8:8" x14ac:dyDescent="0.25">
      <c r="H9606" s="70"/>
    </row>
    <row r="9608" spans="8:8" x14ac:dyDescent="0.25">
      <c r="H9608" s="70"/>
    </row>
    <row r="9611" spans="8:8" x14ac:dyDescent="0.25">
      <c r="H9611" s="70"/>
    </row>
    <row r="9612" spans="8:8" x14ac:dyDescent="0.25">
      <c r="H9612" s="70"/>
    </row>
    <row r="9614" spans="8:8" x14ac:dyDescent="0.25">
      <c r="H9614" s="70"/>
    </row>
    <row r="9615" spans="8:8" x14ac:dyDescent="0.25">
      <c r="H9615" s="70"/>
    </row>
    <row r="9620" spans="8:8" x14ac:dyDescent="0.25">
      <c r="H9620" s="70"/>
    </row>
    <row r="9623" spans="8:8" x14ac:dyDescent="0.25">
      <c r="H9623" s="70"/>
    </row>
    <row r="9630" spans="8:8" x14ac:dyDescent="0.25">
      <c r="H9630" s="70"/>
    </row>
    <row r="9634" spans="8:8" x14ac:dyDescent="0.25">
      <c r="H9634" s="70"/>
    </row>
    <row r="9635" spans="8:8" x14ac:dyDescent="0.25">
      <c r="H9635" s="70"/>
    </row>
    <row r="9636" spans="8:8" x14ac:dyDescent="0.25">
      <c r="H9636" s="70"/>
    </row>
    <row r="9638" spans="8:8" x14ac:dyDescent="0.25">
      <c r="H9638" s="70"/>
    </row>
    <row r="9639" spans="8:8" x14ac:dyDescent="0.25">
      <c r="H9639" s="70"/>
    </row>
    <row r="9640" spans="8:8" x14ac:dyDescent="0.25">
      <c r="H9640" s="70"/>
    </row>
    <row r="9642" spans="8:8" x14ac:dyDescent="0.25">
      <c r="H9642" s="70"/>
    </row>
    <row r="9643" spans="8:8" x14ac:dyDescent="0.25">
      <c r="H9643" s="70"/>
    </row>
    <row r="9645" spans="8:8" x14ac:dyDescent="0.25">
      <c r="H9645" s="70"/>
    </row>
    <row r="9646" spans="8:8" x14ac:dyDescent="0.25">
      <c r="H9646" s="70"/>
    </row>
    <row r="9648" spans="8:8" x14ac:dyDescent="0.25">
      <c r="H9648" s="70"/>
    </row>
    <row r="9649" spans="8:8" x14ac:dyDescent="0.25">
      <c r="H9649" s="70"/>
    </row>
    <row r="9651" spans="8:8" x14ac:dyDescent="0.25">
      <c r="H9651" s="70"/>
    </row>
    <row r="9654" spans="8:8" x14ac:dyDescent="0.25">
      <c r="H9654" s="70"/>
    </row>
    <row r="9656" spans="8:8" x14ac:dyDescent="0.25">
      <c r="H9656" s="70"/>
    </row>
    <row r="9660" spans="8:8" x14ac:dyDescent="0.25">
      <c r="H9660" s="70"/>
    </row>
    <row r="9661" spans="8:8" x14ac:dyDescent="0.25">
      <c r="H9661" s="70"/>
    </row>
    <row r="9662" spans="8:8" x14ac:dyDescent="0.25">
      <c r="H9662" s="70"/>
    </row>
    <row r="9663" spans="8:8" x14ac:dyDescent="0.25">
      <c r="H9663" s="70"/>
    </row>
    <row r="9664" spans="8:8" x14ac:dyDescent="0.25">
      <c r="H9664" s="70"/>
    </row>
    <row r="9666" spans="8:8" x14ac:dyDescent="0.25">
      <c r="H9666" s="70"/>
    </row>
    <row r="9668" spans="8:8" x14ac:dyDescent="0.25">
      <c r="H9668" s="70"/>
    </row>
    <row r="9669" spans="8:8" x14ac:dyDescent="0.25">
      <c r="H9669" s="70"/>
    </row>
    <row r="9671" spans="8:8" x14ac:dyDescent="0.25">
      <c r="H9671" s="70"/>
    </row>
    <row r="9679" spans="8:8" x14ac:dyDescent="0.25">
      <c r="H9679" s="70"/>
    </row>
    <row r="9685" spans="8:8" x14ac:dyDescent="0.25">
      <c r="H9685" s="70"/>
    </row>
    <row r="9686" spans="8:8" x14ac:dyDescent="0.25">
      <c r="H9686" s="70"/>
    </row>
    <row r="9689" spans="8:8" x14ac:dyDescent="0.25">
      <c r="H9689" s="70"/>
    </row>
    <row r="9690" spans="8:8" x14ac:dyDescent="0.25">
      <c r="H9690" s="70"/>
    </row>
    <row r="9691" spans="8:8" x14ac:dyDescent="0.25">
      <c r="H9691" s="70"/>
    </row>
    <row r="9692" spans="8:8" x14ac:dyDescent="0.25">
      <c r="H9692" s="70"/>
    </row>
    <row r="9693" spans="8:8" x14ac:dyDescent="0.25">
      <c r="H9693" s="70"/>
    </row>
    <row r="9699" spans="8:8" x14ac:dyDescent="0.25">
      <c r="H9699" s="70"/>
    </row>
    <row r="9700" spans="8:8" x14ac:dyDescent="0.25">
      <c r="H9700" s="70"/>
    </row>
    <row r="9703" spans="8:8" x14ac:dyDescent="0.25">
      <c r="H9703" s="70"/>
    </row>
    <row r="9704" spans="8:8" x14ac:dyDescent="0.25">
      <c r="H9704" s="70"/>
    </row>
    <row r="9706" spans="8:8" x14ac:dyDescent="0.25">
      <c r="H9706" s="70"/>
    </row>
    <row r="9707" spans="8:8" x14ac:dyDescent="0.25">
      <c r="H9707" s="70"/>
    </row>
    <row r="9711" spans="8:8" x14ac:dyDescent="0.25">
      <c r="H9711" s="70"/>
    </row>
    <row r="9716" spans="8:8" x14ac:dyDescent="0.25">
      <c r="H9716" s="70"/>
    </row>
    <row r="9717" spans="8:8" x14ac:dyDescent="0.25">
      <c r="H9717" s="70"/>
    </row>
    <row r="9719" spans="8:8" x14ac:dyDescent="0.25">
      <c r="H9719" s="70"/>
    </row>
    <row r="9720" spans="8:8" x14ac:dyDescent="0.25">
      <c r="H9720" s="70"/>
    </row>
    <row r="9724" spans="8:8" x14ac:dyDescent="0.25">
      <c r="H9724" s="70"/>
    </row>
    <row r="9727" spans="8:8" x14ac:dyDescent="0.25">
      <c r="H9727" s="70"/>
    </row>
    <row r="9728" spans="8:8" x14ac:dyDescent="0.25">
      <c r="H9728" s="70"/>
    </row>
    <row r="9730" spans="8:8" x14ac:dyDescent="0.25">
      <c r="H9730" s="70"/>
    </row>
    <row r="9731" spans="8:8" x14ac:dyDescent="0.25">
      <c r="H9731" s="70"/>
    </row>
    <row r="9733" spans="8:8" x14ac:dyDescent="0.25">
      <c r="H9733" s="70"/>
    </row>
    <row r="9734" spans="8:8" x14ac:dyDescent="0.25">
      <c r="H9734" s="70"/>
    </row>
    <row r="9735" spans="8:8" x14ac:dyDescent="0.25">
      <c r="H9735" s="70"/>
    </row>
    <row r="9737" spans="8:8" x14ac:dyDescent="0.25">
      <c r="H9737" s="70"/>
    </row>
    <row r="9738" spans="8:8" x14ac:dyDescent="0.25">
      <c r="H9738" s="70"/>
    </row>
    <row r="9741" spans="8:8" x14ac:dyDescent="0.25">
      <c r="H9741" s="70"/>
    </row>
    <row r="9742" spans="8:8" x14ac:dyDescent="0.25">
      <c r="H9742" s="70"/>
    </row>
    <row r="9743" spans="8:8" x14ac:dyDescent="0.25">
      <c r="H9743" s="70"/>
    </row>
    <row r="9744" spans="8:8" x14ac:dyDescent="0.25">
      <c r="H9744" s="70"/>
    </row>
    <row r="9745" spans="8:8" x14ac:dyDescent="0.25">
      <c r="H9745" s="70"/>
    </row>
    <row r="9746" spans="8:8" x14ac:dyDescent="0.25">
      <c r="H9746" s="70"/>
    </row>
    <row r="9749" spans="8:8" x14ac:dyDescent="0.25">
      <c r="H9749" s="70"/>
    </row>
    <row r="9751" spans="8:8" x14ac:dyDescent="0.25">
      <c r="H9751" s="70"/>
    </row>
    <row r="9752" spans="8:8" x14ac:dyDescent="0.25">
      <c r="H9752" s="70"/>
    </row>
    <row r="9754" spans="8:8" x14ac:dyDescent="0.25">
      <c r="H9754" s="70"/>
    </row>
    <row r="9755" spans="8:8" x14ac:dyDescent="0.25">
      <c r="H9755" s="70"/>
    </row>
    <row r="9758" spans="8:8" x14ac:dyDescent="0.25">
      <c r="H9758" s="70"/>
    </row>
    <row r="9759" spans="8:8" x14ac:dyDescent="0.25">
      <c r="H9759" s="70"/>
    </row>
    <row r="9763" spans="8:8" x14ac:dyDescent="0.25">
      <c r="H9763" s="70"/>
    </row>
    <row r="9764" spans="8:8" x14ac:dyDescent="0.25">
      <c r="H9764" s="70"/>
    </row>
    <row r="9765" spans="8:8" x14ac:dyDescent="0.25">
      <c r="H9765" s="70"/>
    </row>
    <row r="9766" spans="8:8" x14ac:dyDescent="0.25">
      <c r="H9766" s="70"/>
    </row>
    <row r="9767" spans="8:8" x14ac:dyDescent="0.25">
      <c r="H9767" s="70"/>
    </row>
    <row r="9768" spans="8:8" x14ac:dyDescent="0.25">
      <c r="H9768" s="70"/>
    </row>
    <row r="9770" spans="8:8" x14ac:dyDescent="0.25">
      <c r="H9770" s="70"/>
    </row>
    <row r="9771" spans="8:8" x14ac:dyDescent="0.25">
      <c r="H9771" s="70"/>
    </row>
    <row r="9772" spans="8:8" x14ac:dyDescent="0.25">
      <c r="H9772" s="70"/>
    </row>
    <row r="9774" spans="8:8" x14ac:dyDescent="0.25">
      <c r="H9774" s="70"/>
    </row>
    <row r="9776" spans="8:8" x14ac:dyDescent="0.25">
      <c r="H9776" s="70"/>
    </row>
    <row r="9777" spans="8:8" x14ac:dyDescent="0.25">
      <c r="H9777" s="70"/>
    </row>
    <row r="9779" spans="8:8" x14ac:dyDescent="0.25">
      <c r="H9779" s="70"/>
    </row>
    <row r="9780" spans="8:8" x14ac:dyDescent="0.25">
      <c r="H9780" s="70"/>
    </row>
    <row r="9785" spans="8:8" x14ac:dyDescent="0.25">
      <c r="H9785" s="70"/>
    </row>
    <row r="9786" spans="8:8" x14ac:dyDescent="0.25">
      <c r="H9786" s="70"/>
    </row>
    <row r="9788" spans="8:8" x14ac:dyDescent="0.25">
      <c r="H9788" s="70"/>
    </row>
    <row r="9789" spans="8:8" x14ac:dyDescent="0.25">
      <c r="H9789" s="70"/>
    </row>
    <row r="9794" spans="8:8" x14ac:dyDescent="0.25">
      <c r="H9794" s="70"/>
    </row>
    <row r="9798" spans="8:8" x14ac:dyDescent="0.25">
      <c r="H9798" s="70"/>
    </row>
    <row r="9806" spans="8:8" x14ac:dyDescent="0.25">
      <c r="H9806" s="70"/>
    </row>
    <row r="9808" spans="8:8" x14ac:dyDescent="0.25">
      <c r="H9808" s="70"/>
    </row>
    <row r="9809" spans="8:8" x14ac:dyDescent="0.25">
      <c r="H9809" s="70"/>
    </row>
    <row r="9810" spans="8:8" x14ac:dyDescent="0.25">
      <c r="H9810" s="70"/>
    </row>
    <row r="9811" spans="8:8" x14ac:dyDescent="0.25">
      <c r="H9811" s="70"/>
    </row>
    <row r="9812" spans="8:8" x14ac:dyDescent="0.25">
      <c r="H9812" s="70"/>
    </row>
    <row r="9813" spans="8:8" x14ac:dyDescent="0.25">
      <c r="H9813" s="70"/>
    </row>
    <row r="9823" spans="8:8" x14ac:dyDescent="0.25">
      <c r="H9823" s="70"/>
    </row>
    <row r="9825" spans="8:8" x14ac:dyDescent="0.25">
      <c r="H9825" s="70"/>
    </row>
    <row r="9826" spans="8:8" x14ac:dyDescent="0.25">
      <c r="H9826" s="70"/>
    </row>
    <row r="9827" spans="8:8" x14ac:dyDescent="0.25">
      <c r="H9827" s="70"/>
    </row>
    <row r="9830" spans="8:8" x14ac:dyDescent="0.25">
      <c r="H9830" s="70"/>
    </row>
    <row r="9833" spans="8:8" x14ac:dyDescent="0.25">
      <c r="H9833" s="70"/>
    </row>
    <row r="9835" spans="8:8" x14ac:dyDescent="0.25">
      <c r="H9835" s="70"/>
    </row>
    <row r="9836" spans="8:8" x14ac:dyDescent="0.25">
      <c r="H9836" s="70"/>
    </row>
    <row r="9837" spans="8:8" x14ac:dyDescent="0.25">
      <c r="H9837" s="70"/>
    </row>
    <row r="9838" spans="8:8" x14ac:dyDescent="0.25">
      <c r="H9838" s="70"/>
    </row>
    <row r="9842" spans="8:8" x14ac:dyDescent="0.25">
      <c r="H9842" s="70"/>
    </row>
    <row r="9868" spans="8:8" x14ac:dyDescent="0.25">
      <c r="H9868" s="70"/>
    </row>
    <row r="9877" spans="8:8" x14ac:dyDescent="0.25">
      <c r="H9877" s="70"/>
    </row>
    <row r="9888" spans="8:8" x14ac:dyDescent="0.25">
      <c r="H9888" s="70"/>
    </row>
    <row r="9889" spans="8:8" x14ac:dyDescent="0.25">
      <c r="H9889" s="70"/>
    </row>
    <row r="9890" spans="8:8" x14ac:dyDescent="0.25">
      <c r="H9890" s="70"/>
    </row>
    <row r="9891" spans="8:8" x14ac:dyDescent="0.25">
      <c r="H9891" s="70"/>
    </row>
    <row r="9892" spans="8:8" x14ac:dyDescent="0.25">
      <c r="H9892" s="70"/>
    </row>
    <row r="9893" spans="8:8" x14ac:dyDescent="0.25">
      <c r="H9893" s="70"/>
    </row>
    <row r="9894" spans="8:8" x14ac:dyDescent="0.25">
      <c r="H9894" s="70"/>
    </row>
    <row r="9895" spans="8:8" x14ac:dyDescent="0.25">
      <c r="H9895" s="70"/>
    </row>
    <row r="9896" spans="8:8" x14ac:dyDescent="0.25">
      <c r="H9896" s="70"/>
    </row>
    <row r="9897" spans="8:8" x14ac:dyDescent="0.25">
      <c r="H9897" s="70"/>
    </row>
    <row r="9898" spans="8:8" x14ac:dyDescent="0.25">
      <c r="H9898" s="70"/>
    </row>
    <row r="9899" spans="8:8" x14ac:dyDescent="0.25">
      <c r="H9899" s="70"/>
    </row>
    <row r="9900" spans="8:8" x14ac:dyDescent="0.25">
      <c r="H9900" s="70"/>
    </row>
    <row r="9901" spans="8:8" x14ac:dyDescent="0.25">
      <c r="H9901" s="70"/>
    </row>
    <row r="9902" spans="8:8" x14ac:dyDescent="0.25">
      <c r="H9902" s="70"/>
    </row>
    <row r="9903" spans="8:8" x14ac:dyDescent="0.25">
      <c r="H9903" s="70"/>
    </row>
    <row r="9904" spans="8:8" x14ac:dyDescent="0.25">
      <c r="H9904" s="70"/>
    </row>
    <row r="9905" spans="8:8" x14ac:dyDescent="0.25">
      <c r="H9905" s="70"/>
    </row>
    <row r="9906" spans="8:8" x14ac:dyDescent="0.25">
      <c r="H9906" s="70"/>
    </row>
    <row r="9907" spans="8:8" x14ac:dyDescent="0.25">
      <c r="H9907" s="70"/>
    </row>
    <row r="9908" spans="8:8" x14ac:dyDescent="0.25">
      <c r="H9908" s="70"/>
    </row>
    <row r="9909" spans="8:8" x14ac:dyDescent="0.25">
      <c r="H9909" s="70"/>
    </row>
    <row r="9910" spans="8:8" x14ac:dyDescent="0.25">
      <c r="H9910" s="70"/>
    </row>
    <row r="9911" spans="8:8" x14ac:dyDescent="0.25">
      <c r="H9911" s="70"/>
    </row>
    <row r="9912" spans="8:8" x14ac:dyDescent="0.25">
      <c r="H9912" s="70"/>
    </row>
    <row r="9913" spans="8:8" x14ac:dyDescent="0.25">
      <c r="H9913" s="70"/>
    </row>
    <row r="9914" spans="8:8" x14ac:dyDescent="0.25">
      <c r="H9914" s="70"/>
    </row>
    <row r="9915" spans="8:8" x14ac:dyDescent="0.25">
      <c r="H9915" s="70"/>
    </row>
    <row r="9916" spans="8:8" x14ac:dyDescent="0.25">
      <c r="H9916" s="70"/>
    </row>
    <row r="9917" spans="8:8" x14ac:dyDescent="0.25">
      <c r="H9917" s="70"/>
    </row>
    <row r="9918" spans="8:8" x14ac:dyDescent="0.25">
      <c r="H9918" s="70"/>
    </row>
    <row r="9919" spans="8:8" x14ac:dyDescent="0.25">
      <c r="H9919" s="70"/>
    </row>
    <row r="9920" spans="8:8" x14ac:dyDescent="0.25">
      <c r="H9920" s="70"/>
    </row>
    <row r="9921" spans="8:8" x14ac:dyDescent="0.25">
      <c r="H9921" s="70"/>
    </row>
    <row r="9922" spans="8:8" x14ac:dyDescent="0.25">
      <c r="H9922" s="70"/>
    </row>
    <row r="9923" spans="8:8" x14ac:dyDescent="0.25">
      <c r="H9923" s="70"/>
    </row>
    <row r="9924" spans="8:8" x14ac:dyDescent="0.25">
      <c r="H9924" s="70"/>
    </row>
    <row r="9925" spans="8:8" x14ac:dyDescent="0.25">
      <c r="H9925" s="70"/>
    </row>
    <row r="9926" spans="8:8" x14ac:dyDescent="0.25">
      <c r="H9926" s="70"/>
    </row>
    <row r="9927" spans="8:8" x14ac:dyDescent="0.25">
      <c r="H9927" s="70"/>
    </row>
    <row r="9928" spans="8:8" x14ac:dyDescent="0.25">
      <c r="H9928" s="70"/>
    </row>
    <row r="9929" spans="8:8" x14ac:dyDescent="0.25">
      <c r="H9929" s="70"/>
    </row>
    <row r="9930" spans="8:8" x14ac:dyDescent="0.25">
      <c r="H9930" s="70"/>
    </row>
    <row r="9931" spans="8:8" x14ac:dyDescent="0.25">
      <c r="H9931" s="70"/>
    </row>
    <row r="9932" spans="8:8" x14ac:dyDescent="0.25">
      <c r="H9932" s="70"/>
    </row>
    <row r="9933" spans="8:8" x14ac:dyDescent="0.25">
      <c r="H9933" s="70"/>
    </row>
    <row r="9934" spans="8:8" x14ac:dyDescent="0.25">
      <c r="H9934" s="70"/>
    </row>
    <row r="9935" spans="8:8" x14ac:dyDescent="0.25">
      <c r="H9935" s="70"/>
    </row>
    <row r="9936" spans="8:8" x14ac:dyDescent="0.25">
      <c r="H9936" s="70"/>
    </row>
    <row r="9937" spans="8:8" x14ac:dyDescent="0.25">
      <c r="H9937" s="70"/>
    </row>
    <row r="9938" spans="8:8" x14ac:dyDescent="0.25">
      <c r="H9938" s="70"/>
    </row>
    <row r="9939" spans="8:8" x14ac:dyDescent="0.25">
      <c r="H9939" s="70"/>
    </row>
    <row r="9940" spans="8:8" x14ac:dyDescent="0.25">
      <c r="H9940" s="70"/>
    </row>
    <row r="9941" spans="8:8" x14ac:dyDescent="0.25">
      <c r="H9941" s="70"/>
    </row>
    <row r="9942" spans="8:8" x14ac:dyDescent="0.25">
      <c r="H9942" s="70"/>
    </row>
    <row r="9943" spans="8:8" x14ac:dyDescent="0.25">
      <c r="H9943" s="70"/>
    </row>
    <row r="9944" spans="8:8" x14ac:dyDescent="0.25">
      <c r="H9944" s="70"/>
    </row>
    <row r="9945" spans="8:8" x14ac:dyDescent="0.25">
      <c r="H9945" s="70"/>
    </row>
    <row r="9946" spans="8:8" x14ac:dyDescent="0.25">
      <c r="H9946" s="70"/>
    </row>
    <row r="9947" spans="8:8" x14ac:dyDescent="0.25">
      <c r="H9947" s="70"/>
    </row>
    <row r="9948" spans="8:8" x14ac:dyDescent="0.25">
      <c r="H9948" s="70"/>
    </row>
    <row r="9949" spans="8:8" x14ac:dyDescent="0.25">
      <c r="H9949" s="70"/>
    </row>
    <row r="9950" spans="8:8" x14ac:dyDescent="0.25">
      <c r="H9950" s="70"/>
    </row>
    <row r="9951" spans="8:8" x14ac:dyDescent="0.25">
      <c r="H9951" s="70"/>
    </row>
    <row r="9952" spans="8:8" x14ac:dyDescent="0.25">
      <c r="H9952" s="70"/>
    </row>
    <row r="9953" spans="8:8" x14ac:dyDescent="0.25">
      <c r="H9953" s="70"/>
    </row>
    <row r="9954" spans="8:8" x14ac:dyDescent="0.25">
      <c r="H9954" s="70"/>
    </row>
    <row r="9955" spans="8:8" x14ac:dyDescent="0.25">
      <c r="H9955" s="70"/>
    </row>
    <row r="9956" spans="8:8" x14ac:dyDescent="0.25">
      <c r="H9956" s="70"/>
    </row>
    <row r="9957" spans="8:8" x14ac:dyDescent="0.25">
      <c r="H9957" s="70"/>
    </row>
    <row r="9958" spans="8:8" x14ac:dyDescent="0.25">
      <c r="H9958" s="70"/>
    </row>
    <row r="9959" spans="8:8" x14ac:dyDescent="0.25">
      <c r="H9959" s="70"/>
    </row>
    <row r="9960" spans="8:8" x14ac:dyDescent="0.25">
      <c r="H9960" s="70"/>
    </row>
    <row r="9961" spans="8:8" x14ac:dyDescent="0.25">
      <c r="H9961" s="70"/>
    </row>
    <row r="9962" spans="8:8" x14ac:dyDescent="0.25">
      <c r="H9962" s="70"/>
    </row>
    <row r="9963" spans="8:8" x14ac:dyDescent="0.25">
      <c r="H9963" s="70"/>
    </row>
    <row r="9964" spans="8:8" x14ac:dyDescent="0.25">
      <c r="H9964" s="70"/>
    </row>
    <row r="9965" spans="8:8" x14ac:dyDescent="0.25">
      <c r="H9965" s="70"/>
    </row>
    <row r="9966" spans="8:8" x14ac:dyDescent="0.25">
      <c r="H9966" s="70"/>
    </row>
    <row r="9967" spans="8:8" x14ac:dyDescent="0.25">
      <c r="H9967" s="70"/>
    </row>
    <row r="9970" spans="8:8" x14ac:dyDescent="0.25">
      <c r="H9970" s="70"/>
    </row>
    <row r="9971" spans="8:8" x14ac:dyDescent="0.25">
      <c r="H9971" s="70"/>
    </row>
    <row r="9972" spans="8:8" x14ac:dyDescent="0.25">
      <c r="H9972" s="70"/>
    </row>
    <row r="9973" spans="8:8" x14ac:dyDescent="0.25">
      <c r="H9973" s="70"/>
    </row>
    <row r="9974" spans="8:8" x14ac:dyDescent="0.25">
      <c r="H9974" s="70"/>
    </row>
    <row r="9975" spans="8:8" x14ac:dyDescent="0.25">
      <c r="H9975" s="70"/>
    </row>
    <row r="9976" spans="8:8" x14ac:dyDescent="0.25">
      <c r="H9976" s="70"/>
    </row>
    <row r="9977" spans="8:8" x14ac:dyDescent="0.25">
      <c r="H9977" s="70"/>
    </row>
    <row r="9978" spans="8:8" x14ac:dyDescent="0.25">
      <c r="H9978" s="70"/>
    </row>
    <row r="9979" spans="8:8" x14ac:dyDescent="0.25">
      <c r="H9979" s="70"/>
    </row>
    <row r="9980" spans="8:8" x14ac:dyDescent="0.25">
      <c r="H9980" s="70"/>
    </row>
    <row r="9981" spans="8:8" x14ac:dyDescent="0.25">
      <c r="H9981" s="70"/>
    </row>
    <row r="9982" spans="8:8" x14ac:dyDescent="0.25">
      <c r="H9982" s="70"/>
    </row>
    <row r="9983" spans="8:8" x14ac:dyDescent="0.25">
      <c r="H9983" s="70"/>
    </row>
    <row r="9984" spans="8:8" x14ac:dyDescent="0.25">
      <c r="H9984" s="70"/>
    </row>
    <row r="9985" spans="8:8" x14ac:dyDescent="0.25">
      <c r="H9985" s="70"/>
    </row>
    <row r="9986" spans="8:8" x14ac:dyDescent="0.25">
      <c r="H9986" s="70"/>
    </row>
    <row r="9987" spans="8:8" x14ac:dyDescent="0.25">
      <c r="H9987" s="70"/>
    </row>
    <row r="9988" spans="8:8" x14ac:dyDescent="0.25">
      <c r="H9988" s="70"/>
    </row>
    <row r="9989" spans="8:8" x14ac:dyDescent="0.25">
      <c r="H9989" s="70"/>
    </row>
    <row r="9990" spans="8:8" x14ac:dyDescent="0.25">
      <c r="H9990" s="70"/>
    </row>
    <row r="9991" spans="8:8" x14ac:dyDescent="0.25">
      <c r="H9991" s="70"/>
    </row>
    <row r="9992" spans="8:8" x14ac:dyDescent="0.25">
      <c r="H9992" s="70"/>
    </row>
    <row r="9993" spans="8:8" x14ac:dyDescent="0.25">
      <c r="H9993" s="70"/>
    </row>
    <row r="9994" spans="8:8" x14ac:dyDescent="0.25">
      <c r="H9994" s="70"/>
    </row>
    <row r="9995" spans="8:8" x14ac:dyDescent="0.25">
      <c r="H9995" s="70"/>
    </row>
    <row r="9996" spans="8:8" x14ac:dyDescent="0.25">
      <c r="H9996" s="70"/>
    </row>
    <row r="9997" spans="8:8" x14ac:dyDescent="0.25">
      <c r="H9997" s="70"/>
    </row>
    <row r="9998" spans="8:8" x14ac:dyDescent="0.25">
      <c r="H9998" s="70"/>
    </row>
    <row r="9999" spans="8:8" x14ac:dyDescent="0.25">
      <c r="H9999" s="70"/>
    </row>
    <row r="10000" spans="8:8" x14ac:dyDescent="0.25">
      <c r="H10000" s="70"/>
    </row>
    <row r="10001" spans="8:8" x14ac:dyDescent="0.25">
      <c r="H10001" s="70"/>
    </row>
    <row r="10002" spans="8:8" x14ac:dyDescent="0.25">
      <c r="H10002" s="70"/>
    </row>
    <row r="10003" spans="8:8" x14ac:dyDescent="0.25">
      <c r="H10003" s="70"/>
    </row>
    <row r="10004" spans="8:8" x14ac:dyDescent="0.25">
      <c r="H10004" s="70"/>
    </row>
    <row r="10005" spans="8:8" x14ac:dyDescent="0.25">
      <c r="H10005" s="70"/>
    </row>
    <row r="10006" spans="8:8" x14ac:dyDescent="0.25">
      <c r="H10006" s="70"/>
    </row>
    <row r="10007" spans="8:8" x14ac:dyDescent="0.25">
      <c r="H10007" s="70"/>
    </row>
    <row r="10008" spans="8:8" x14ac:dyDescent="0.25">
      <c r="H10008" s="70"/>
    </row>
    <row r="10009" spans="8:8" x14ac:dyDescent="0.25">
      <c r="H10009" s="70"/>
    </row>
    <row r="10010" spans="8:8" x14ac:dyDescent="0.25">
      <c r="H10010" s="70"/>
    </row>
    <row r="10011" spans="8:8" x14ac:dyDescent="0.25">
      <c r="H10011" s="70"/>
    </row>
    <row r="10012" spans="8:8" x14ac:dyDescent="0.25">
      <c r="H10012" s="70"/>
    </row>
    <row r="10014" spans="8:8" x14ac:dyDescent="0.25">
      <c r="H10014" s="70"/>
    </row>
    <row r="10015" spans="8:8" x14ac:dyDescent="0.25">
      <c r="H10015" s="70"/>
    </row>
    <row r="10016" spans="8:8" x14ac:dyDescent="0.25">
      <c r="H10016" s="70"/>
    </row>
    <row r="10017" spans="8:8" x14ac:dyDescent="0.25">
      <c r="H10017" s="70"/>
    </row>
    <row r="10018" spans="8:8" x14ac:dyDescent="0.25">
      <c r="H10018" s="70"/>
    </row>
    <row r="10020" spans="8:8" x14ac:dyDescent="0.25">
      <c r="H10020" s="70"/>
    </row>
    <row r="10021" spans="8:8" x14ac:dyDescent="0.25">
      <c r="H10021" s="70"/>
    </row>
    <row r="10022" spans="8:8" x14ac:dyDescent="0.25">
      <c r="H10022" s="70"/>
    </row>
    <row r="10024" spans="8:8" x14ac:dyDescent="0.25">
      <c r="H10024" s="70"/>
    </row>
    <row r="10026" spans="8:8" x14ac:dyDescent="0.25">
      <c r="H10026" s="70"/>
    </row>
    <row r="10027" spans="8:8" x14ac:dyDescent="0.25">
      <c r="H10027" s="70"/>
    </row>
    <row r="10028" spans="8:8" x14ac:dyDescent="0.25">
      <c r="H10028" s="70"/>
    </row>
    <row r="10030" spans="8:8" x14ac:dyDescent="0.25">
      <c r="H10030" s="70"/>
    </row>
    <row r="10031" spans="8:8" x14ac:dyDescent="0.25">
      <c r="H10031" s="70"/>
    </row>
    <row r="10032" spans="8:8" x14ac:dyDescent="0.25">
      <c r="H10032" s="70"/>
    </row>
    <row r="10033" spans="8:8" x14ac:dyDescent="0.25">
      <c r="H10033" s="70"/>
    </row>
    <row r="10034" spans="8:8" x14ac:dyDescent="0.25">
      <c r="H10034" s="70"/>
    </row>
    <row r="10035" spans="8:8" x14ac:dyDescent="0.25">
      <c r="H10035" s="70"/>
    </row>
    <row r="10036" spans="8:8" x14ac:dyDescent="0.25">
      <c r="H10036" s="70"/>
    </row>
    <row r="10037" spans="8:8" x14ac:dyDescent="0.25">
      <c r="H10037" s="70"/>
    </row>
    <row r="10038" spans="8:8" x14ac:dyDescent="0.25">
      <c r="H10038" s="70"/>
    </row>
    <row r="10041" spans="8:8" x14ac:dyDescent="0.25">
      <c r="H10041" s="70"/>
    </row>
    <row r="10045" spans="8:8" x14ac:dyDescent="0.25">
      <c r="H10045" s="70"/>
    </row>
    <row r="10046" spans="8:8" x14ac:dyDescent="0.25">
      <c r="H10046" s="70"/>
    </row>
    <row r="10047" spans="8:8" x14ac:dyDescent="0.25">
      <c r="H10047" s="70"/>
    </row>
    <row r="10048" spans="8:8" x14ac:dyDescent="0.25">
      <c r="H10048" s="70"/>
    </row>
    <row r="10049" spans="8:8" x14ac:dyDescent="0.25">
      <c r="H10049" s="70"/>
    </row>
    <row r="10050" spans="8:8" x14ac:dyDescent="0.25">
      <c r="H10050" s="70"/>
    </row>
    <row r="10051" spans="8:8" x14ac:dyDescent="0.25">
      <c r="H10051" s="70"/>
    </row>
    <row r="10052" spans="8:8" x14ac:dyDescent="0.25">
      <c r="H10052" s="70"/>
    </row>
    <row r="10053" spans="8:8" x14ac:dyDescent="0.25">
      <c r="H10053" s="70"/>
    </row>
    <row r="10054" spans="8:8" x14ac:dyDescent="0.25">
      <c r="H10054" s="70"/>
    </row>
    <row r="10055" spans="8:8" x14ac:dyDescent="0.25">
      <c r="H10055" s="70"/>
    </row>
    <row r="10056" spans="8:8" x14ac:dyDescent="0.25">
      <c r="H10056" s="70"/>
    </row>
    <row r="10058" spans="8:8" x14ac:dyDescent="0.25">
      <c r="H10058" s="70"/>
    </row>
    <row r="10059" spans="8:8" x14ac:dyDescent="0.25">
      <c r="H10059" s="70"/>
    </row>
    <row r="10060" spans="8:8" x14ac:dyDescent="0.25">
      <c r="H10060" s="70"/>
    </row>
    <row r="10061" spans="8:8" x14ac:dyDescent="0.25">
      <c r="H10061" s="70"/>
    </row>
    <row r="10062" spans="8:8" x14ac:dyDescent="0.25">
      <c r="H10062" s="70"/>
    </row>
    <row r="10063" spans="8:8" x14ac:dyDescent="0.25">
      <c r="H10063" s="70"/>
    </row>
    <row r="10064" spans="8:8" x14ac:dyDescent="0.25">
      <c r="H10064" s="70"/>
    </row>
    <row r="10065" spans="8:8" x14ac:dyDescent="0.25">
      <c r="H10065" s="70"/>
    </row>
    <row r="10068" spans="8:8" x14ac:dyDescent="0.25">
      <c r="H10068" s="70"/>
    </row>
    <row r="10069" spans="8:8" x14ac:dyDescent="0.25">
      <c r="H10069" s="70"/>
    </row>
    <row r="10072" spans="8:8" x14ac:dyDescent="0.25">
      <c r="H10072" s="70"/>
    </row>
    <row r="10077" spans="8:8" x14ac:dyDescent="0.25">
      <c r="H10077" s="70"/>
    </row>
    <row r="10078" spans="8:8" x14ac:dyDescent="0.25">
      <c r="H10078" s="70"/>
    </row>
    <row r="10079" spans="8:8" x14ac:dyDescent="0.25">
      <c r="H10079" s="70"/>
    </row>
    <row r="10080" spans="8:8" x14ac:dyDescent="0.25">
      <c r="H10080" s="70"/>
    </row>
    <row r="10081" spans="8:8" x14ac:dyDescent="0.25">
      <c r="H10081" s="70"/>
    </row>
    <row r="10082" spans="8:8" x14ac:dyDescent="0.25">
      <c r="H10082" s="70"/>
    </row>
    <row r="10083" spans="8:8" x14ac:dyDescent="0.25">
      <c r="H10083" s="70"/>
    </row>
    <row r="10084" spans="8:8" x14ac:dyDescent="0.25">
      <c r="H10084" s="70"/>
    </row>
    <row r="10085" spans="8:8" x14ac:dyDescent="0.25">
      <c r="H10085" s="70"/>
    </row>
    <row r="10086" spans="8:8" x14ac:dyDescent="0.25">
      <c r="H10086" s="70"/>
    </row>
    <row r="10087" spans="8:8" x14ac:dyDescent="0.25">
      <c r="H10087" s="70"/>
    </row>
    <row r="10088" spans="8:8" x14ac:dyDescent="0.25">
      <c r="H10088" s="70"/>
    </row>
    <row r="10089" spans="8:8" x14ac:dyDescent="0.25">
      <c r="H10089" s="70"/>
    </row>
    <row r="10090" spans="8:8" x14ac:dyDescent="0.25">
      <c r="H10090" s="70"/>
    </row>
    <row r="10091" spans="8:8" x14ac:dyDescent="0.25">
      <c r="H10091" s="70"/>
    </row>
    <row r="10092" spans="8:8" x14ac:dyDescent="0.25">
      <c r="H10092" s="70"/>
    </row>
    <row r="10093" spans="8:8" x14ac:dyDescent="0.25">
      <c r="H10093" s="70"/>
    </row>
    <row r="10094" spans="8:8" x14ac:dyDescent="0.25">
      <c r="H10094" s="70"/>
    </row>
    <row r="10095" spans="8:8" x14ac:dyDescent="0.25">
      <c r="H10095" s="70"/>
    </row>
    <row r="10096" spans="8:8" x14ac:dyDescent="0.25">
      <c r="H10096" s="70"/>
    </row>
    <row r="10097" spans="8:8" x14ac:dyDescent="0.25">
      <c r="H10097" s="70"/>
    </row>
    <row r="10098" spans="8:8" x14ac:dyDescent="0.25">
      <c r="H10098" s="70"/>
    </row>
    <row r="10099" spans="8:8" x14ac:dyDescent="0.25">
      <c r="H10099" s="70"/>
    </row>
    <row r="10100" spans="8:8" x14ac:dyDescent="0.25">
      <c r="H10100" s="70"/>
    </row>
    <row r="10103" spans="8:8" x14ac:dyDescent="0.25">
      <c r="H10103" s="70"/>
    </row>
    <row r="10104" spans="8:8" x14ac:dyDescent="0.25">
      <c r="H10104" s="70"/>
    </row>
    <row r="10106" spans="8:8" x14ac:dyDescent="0.25">
      <c r="H10106" s="70"/>
    </row>
    <row r="10108" spans="8:8" x14ac:dyDescent="0.25">
      <c r="H10108" s="70"/>
    </row>
    <row r="10109" spans="8:8" x14ac:dyDescent="0.25">
      <c r="H10109" s="70"/>
    </row>
    <row r="10110" spans="8:8" x14ac:dyDescent="0.25">
      <c r="H10110" s="70"/>
    </row>
    <row r="10111" spans="8:8" x14ac:dyDescent="0.25">
      <c r="H10111" s="70"/>
    </row>
    <row r="10112" spans="8:8" x14ac:dyDescent="0.25">
      <c r="H10112" s="70"/>
    </row>
    <row r="10117" spans="8:8" x14ac:dyDescent="0.25">
      <c r="H10117" s="70"/>
    </row>
    <row r="10118" spans="8:8" x14ac:dyDescent="0.25">
      <c r="H10118" s="70"/>
    </row>
    <row r="10119" spans="8:8" x14ac:dyDescent="0.25">
      <c r="H10119" s="70"/>
    </row>
    <row r="10120" spans="8:8" x14ac:dyDescent="0.25">
      <c r="H10120" s="70"/>
    </row>
    <row r="10121" spans="8:8" x14ac:dyDescent="0.25">
      <c r="H10121" s="70"/>
    </row>
    <row r="10122" spans="8:8" x14ac:dyDescent="0.25">
      <c r="H10122" s="70"/>
    </row>
    <row r="10123" spans="8:8" x14ac:dyDescent="0.25">
      <c r="H10123" s="70"/>
    </row>
    <row r="10124" spans="8:8" x14ac:dyDescent="0.25">
      <c r="H10124" s="70"/>
    </row>
    <row r="10125" spans="8:8" x14ac:dyDescent="0.25">
      <c r="H10125" s="70"/>
    </row>
    <row r="10126" spans="8:8" x14ac:dyDescent="0.25">
      <c r="H10126" s="70"/>
    </row>
    <row r="10127" spans="8:8" x14ac:dyDescent="0.25">
      <c r="H10127" s="70"/>
    </row>
    <row r="10128" spans="8:8" x14ac:dyDescent="0.25">
      <c r="H10128" s="70"/>
    </row>
    <row r="10129" spans="8:8" x14ac:dyDescent="0.25">
      <c r="H10129" s="70"/>
    </row>
    <row r="10130" spans="8:8" x14ac:dyDescent="0.25">
      <c r="H10130" s="70"/>
    </row>
    <row r="10131" spans="8:8" x14ac:dyDescent="0.25">
      <c r="H10131" s="70"/>
    </row>
    <row r="10132" spans="8:8" x14ac:dyDescent="0.25">
      <c r="H10132" s="70"/>
    </row>
    <row r="10135" spans="8:8" x14ac:dyDescent="0.25">
      <c r="H10135" s="70"/>
    </row>
    <row r="10136" spans="8:8" x14ac:dyDescent="0.25">
      <c r="H10136" s="70"/>
    </row>
    <row r="10137" spans="8:8" x14ac:dyDescent="0.25">
      <c r="H10137" s="70"/>
    </row>
    <row r="10138" spans="8:8" x14ac:dyDescent="0.25">
      <c r="H10138" s="70"/>
    </row>
    <row r="10139" spans="8:8" x14ac:dyDescent="0.25">
      <c r="H10139" s="70"/>
    </row>
    <row r="10144" spans="8:8" x14ac:dyDescent="0.25">
      <c r="H10144" s="70"/>
    </row>
    <row r="10145" spans="8:8" x14ac:dyDescent="0.25">
      <c r="H10145" s="70"/>
    </row>
    <row r="10146" spans="8:8" x14ac:dyDescent="0.25">
      <c r="H10146" s="70"/>
    </row>
    <row r="10147" spans="8:8" x14ac:dyDescent="0.25">
      <c r="H10147" s="70"/>
    </row>
    <row r="10148" spans="8:8" x14ac:dyDescent="0.25">
      <c r="H10148" s="70"/>
    </row>
    <row r="10149" spans="8:8" x14ac:dyDescent="0.25">
      <c r="H10149" s="70"/>
    </row>
    <row r="10150" spans="8:8" x14ac:dyDescent="0.25">
      <c r="H10150" s="70"/>
    </row>
    <row r="10151" spans="8:8" x14ac:dyDescent="0.25">
      <c r="H10151" s="70"/>
    </row>
    <row r="10152" spans="8:8" x14ac:dyDescent="0.25">
      <c r="H10152" s="70"/>
    </row>
    <row r="10153" spans="8:8" x14ac:dyDescent="0.25">
      <c r="H10153" s="70"/>
    </row>
    <row r="10154" spans="8:8" x14ac:dyDescent="0.25">
      <c r="H10154" s="70"/>
    </row>
    <row r="10155" spans="8:8" x14ac:dyDescent="0.25">
      <c r="H10155" s="70"/>
    </row>
    <row r="10156" spans="8:8" x14ac:dyDescent="0.25">
      <c r="H10156" s="70"/>
    </row>
    <row r="10157" spans="8:8" x14ac:dyDescent="0.25">
      <c r="H10157" s="70"/>
    </row>
    <row r="10158" spans="8:8" x14ac:dyDescent="0.25">
      <c r="H10158" s="70"/>
    </row>
    <row r="10169" spans="8:8" x14ac:dyDescent="0.25">
      <c r="H10169" s="70"/>
    </row>
    <row r="10175" spans="8:8" x14ac:dyDescent="0.25">
      <c r="H10175" s="70"/>
    </row>
    <row r="10176" spans="8:8" x14ac:dyDescent="0.25">
      <c r="H10176" s="70"/>
    </row>
    <row r="10177" spans="8:8" x14ac:dyDescent="0.25">
      <c r="H10177" s="70"/>
    </row>
    <row r="10178" spans="8:8" x14ac:dyDescent="0.25">
      <c r="H10178" s="70"/>
    </row>
    <row r="10179" spans="8:8" x14ac:dyDescent="0.25">
      <c r="H10179" s="70"/>
    </row>
    <row r="10180" spans="8:8" x14ac:dyDescent="0.25">
      <c r="H10180" s="70"/>
    </row>
    <row r="10181" spans="8:8" x14ac:dyDescent="0.25">
      <c r="H10181" s="70"/>
    </row>
    <row r="10182" spans="8:8" x14ac:dyDescent="0.25">
      <c r="H10182" s="70"/>
    </row>
    <row r="10183" spans="8:8" x14ac:dyDescent="0.25">
      <c r="H10183" s="70"/>
    </row>
    <row r="10184" spans="8:8" x14ac:dyDescent="0.25">
      <c r="H10184" s="70"/>
    </row>
    <row r="10185" spans="8:8" x14ac:dyDescent="0.25">
      <c r="H10185" s="70"/>
    </row>
    <row r="10186" spans="8:8" x14ac:dyDescent="0.25">
      <c r="H10186" s="70"/>
    </row>
    <row r="10187" spans="8:8" x14ac:dyDescent="0.25">
      <c r="H10187" s="70"/>
    </row>
    <row r="10188" spans="8:8" x14ac:dyDescent="0.25">
      <c r="H10188" s="70"/>
    </row>
    <row r="10189" spans="8:8" x14ac:dyDescent="0.25">
      <c r="H10189" s="70"/>
    </row>
    <row r="10190" spans="8:8" x14ac:dyDescent="0.25">
      <c r="H10190" s="70"/>
    </row>
    <row r="10191" spans="8:8" x14ac:dyDescent="0.25">
      <c r="H10191" s="70"/>
    </row>
    <row r="10192" spans="8:8" x14ac:dyDescent="0.25">
      <c r="H10192" s="70"/>
    </row>
    <row r="10193" spans="8:8" x14ac:dyDescent="0.25">
      <c r="H10193" s="70"/>
    </row>
    <row r="10194" spans="8:8" x14ac:dyDescent="0.25">
      <c r="H10194" s="70"/>
    </row>
    <row r="10195" spans="8:8" x14ac:dyDescent="0.25">
      <c r="H10195" s="70"/>
    </row>
    <row r="10196" spans="8:8" x14ac:dyDescent="0.25">
      <c r="H10196" s="70"/>
    </row>
    <row r="10197" spans="8:8" x14ac:dyDescent="0.25">
      <c r="H10197" s="70"/>
    </row>
    <row r="10198" spans="8:8" x14ac:dyDescent="0.25">
      <c r="H10198" s="70"/>
    </row>
    <row r="10199" spans="8:8" x14ac:dyDescent="0.25">
      <c r="H10199" s="70"/>
    </row>
    <row r="10200" spans="8:8" x14ac:dyDescent="0.25">
      <c r="H10200" s="70"/>
    </row>
    <row r="10201" spans="8:8" x14ac:dyDescent="0.25">
      <c r="H10201" s="70"/>
    </row>
    <row r="10202" spans="8:8" x14ac:dyDescent="0.25">
      <c r="H10202" s="70"/>
    </row>
    <row r="10203" spans="8:8" x14ac:dyDescent="0.25">
      <c r="H10203" s="70"/>
    </row>
    <row r="10204" spans="8:8" x14ac:dyDescent="0.25">
      <c r="H10204" s="70"/>
    </row>
    <row r="10205" spans="8:8" x14ac:dyDescent="0.25">
      <c r="H10205" s="70"/>
    </row>
    <row r="10206" spans="8:8" x14ac:dyDescent="0.25">
      <c r="H10206" s="70"/>
    </row>
    <row r="10207" spans="8:8" x14ac:dyDescent="0.25">
      <c r="H10207" s="70"/>
    </row>
    <row r="10208" spans="8:8" x14ac:dyDescent="0.25">
      <c r="H10208" s="70"/>
    </row>
    <row r="10209" spans="8:8" x14ac:dyDescent="0.25">
      <c r="H10209" s="70"/>
    </row>
    <row r="10210" spans="8:8" x14ac:dyDescent="0.25">
      <c r="H10210" s="70"/>
    </row>
    <row r="10211" spans="8:8" x14ac:dyDescent="0.25">
      <c r="H10211" s="70"/>
    </row>
    <row r="10212" spans="8:8" x14ac:dyDescent="0.25">
      <c r="H10212" s="70"/>
    </row>
    <row r="10213" spans="8:8" x14ac:dyDescent="0.25">
      <c r="H10213" s="70"/>
    </row>
    <row r="10214" spans="8:8" x14ac:dyDescent="0.25">
      <c r="H10214" s="70"/>
    </row>
    <row r="10215" spans="8:8" x14ac:dyDescent="0.25">
      <c r="H10215" s="70"/>
    </row>
    <row r="10218" spans="8:8" x14ac:dyDescent="0.25">
      <c r="H10218" s="70"/>
    </row>
    <row r="10220" spans="8:8" x14ac:dyDescent="0.25">
      <c r="H10220" s="70"/>
    </row>
    <row r="10222" spans="8:8" x14ac:dyDescent="0.25">
      <c r="H10222" s="70"/>
    </row>
    <row r="10223" spans="8:8" x14ac:dyDescent="0.25">
      <c r="H10223" s="70"/>
    </row>
    <row r="10224" spans="8:8" x14ac:dyDescent="0.25">
      <c r="H10224" s="70"/>
    </row>
    <row r="10225" spans="8:8" x14ac:dyDescent="0.25">
      <c r="H10225" s="70"/>
    </row>
    <row r="10227" spans="8:8" x14ac:dyDescent="0.25">
      <c r="H10227" s="70"/>
    </row>
    <row r="10228" spans="8:8" x14ac:dyDescent="0.25">
      <c r="H10228" s="70"/>
    </row>
    <row r="10229" spans="8:8" x14ac:dyDescent="0.25">
      <c r="H10229" s="70"/>
    </row>
    <row r="10230" spans="8:8" x14ac:dyDescent="0.25">
      <c r="H10230" s="70"/>
    </row>
    <row r="10233" spans="8:8" x14ac:dyDescent="0.25">
      <c r="H10233" s="70"/>
    </row>
    <row r="10234" spans="8:8" x14ac:dyDescent="0.25">
      <c r="H10234" s="70"/>
    </row>
    <row r="10235" spans="8:8" x14ac:dyDescent="0.25">
      <c r="H10235" s="70"/>
    </row>
    <row r="10237" spans="8:8" x14ac:dyDescent="0.25">
      <c r="H10237" s="70"/>
    </row>
    <row r="10238" spans="8:8" x14ac:dyDescent="0.25">
      <c r="H10238" s="70"/>
    </row>
    <row r="10239" spans="8:8" x14ac:dyDescent="0.25">
      <c r="H10239" s="70"/>
    </row>
    <row r="10240" spans="8:8" x14ac:dyDescent="0.25">
      <c r="H10240" s="70"/>
    </row>
    <row r="10241" spans="8:8" x14ac:dyDescent="0.25">
      <c r="H10241" s="70"/>
    </row>
    <row r="10242" spans="8:8" x14ac:dyDescent="0.25">
      <c r="H10242" s="70"/>
    </row>
    <row r="10243" spans="8:8" x14ac:dyDescent="0.25">
      <c r="H10243" s="70"/>
    </row>
    <row r="10244" spans="8:8" x14ac:dyDescent="0.25">
      <c r="H10244" s="70"/>
    </row>
    <row r="10245" spans="8:8" x14ac:dyDescent="0.25">
      <c r="H10245" s="70"/>
    </row>
    <row r="10246" spans="8:8" x14ac:dyDescent="0.25">
      <c r="H10246" s="70"/>
    </row>
    <row r="10247" spans="8:8" x14ac:dyDescent="0.25">
      <c r="H10247" s="70"/>
    </row>
    <row r="10248" spans="8:8" x14ac:dyDescent="0.25">
      <c r="H10248" s="70"/>
    </row>
    <row r="10249" spans="8:8" x14ac:dyDescent="0.25">
      <c r="H10249" s="70"/>
    </row>
    <row r="10250" spans="8:8" x14ac:dyDescent="0.25">
      <c r="H10250" s="70"/>
    </row>
    <row r="10251" spans="8:8" x14ac:dyDescent="0.25">
      <c r="H10251" s="70"/>
    </row>
    <row r="10252" spans="8:8" x14ac:dyDescent="0.25">
      <c r="H10252" s="70"/>
    </row>
    <row r="10253" spans="8:8" x14ac:dyDescent="0.25">
      <c r="H10253" s="70"/>
    </row>
    <row r="10254" spans="8:8" x14ac:dyDescent="0.25">
      <c r="H10254" s="70"/>
    </row>
    <row r="10255" spans="8:8" x14ac:dyDescent="0.25">
      <c r="H10255" s="70"/>
    </row>
    <row r="10256" spans="8:8" x14ac:dyDescent="0.25">
      <c r="H10256" s="70"/>
    </row>
    <row r="10257" spans="8:8" x14ac:dyDescent="0.25">
      <c r="H10257" s="70"/>
    </row>
    <row r="10258" spans="8:8" x14ac:dyDescent="0.25">
      <c r="H10258" s="70"/>
    </row>
    <row r="10259" spans="8:8" x14ac:dyDescent="0.25">
      <c r="H10259" s="70"/>
    </row>
    <row r="10262" spans="8:8" x14ac:dyDescent="0.25">
      <c r="H10262" s="70"/>
    </row>
    <row r="10263" spans="8:8" x14ac:dyDescent="0.25">
      <c r="H10263" s="70"/>
    </row>
    <row r="10264" spans="8:8" x14ac:dyDescent="0.25">
      <c r="H10264" s="70"/>
    </row>
    <row r="10265" spans="8:8" x14ac:dyDescent="0.25">
      <c r="H10265" s="70"/>
    </row>
    <row r="10266" spans="8:8" x14ac:dyDescent="0.25">
      <c r="H10266" s="70"/>
    </row>
    <row r="10267" spans="8:8" x14ac:dyDescent="0.25">
      <c r="H10267" s="70"/>
    </row>
    <row r="10268" spans="8:8" x14ac:dyDescent="0.25">
      <c r="H10268" s="70"/>
    </row>
    <row r="10269" spans="8:8" x14ac:dyDescent="0.25">
      <c r="H10269" s="70"/>
    </row>
    <row r="10270" spans="8:8" x14ac:dyDescent="0.25">
      <c r="H10270" s="70"/>
    </row>
    <row r="10271" spans="8:8" x14ac:dyDescent="0.25">
      <c r="H10271" s="70"/>
    </row>
    <row r="10274" spans="8:8" x14ac:dyDescent="0.25">
      <c r="H10274" s="70"/>
    </row>
    <row r="10275" spans="8:8" x14ac:dyDescent="0.25">
      <c r="H10275" s="70"/>
    </row>
    <row r="10276" spans="8:8" x14ac:dyDescent="0.25">
      <c r="H10276" s="70"/>
    </row>
    <row r="10277" spans="8:8" x14ac:dyDescent="0.25">
      <c r="H10277" s="70"/>
    </row>
    <row r="10278" spans="8:8" x14ac:dyDescent="0.25">
      <c r="H10278" s="70"/>
    </row>
    <row r="10280" spans="8:8" x14ac:dyDescent="0.25">
      <c r="H10280" s="70"/>
    </row>
    <row r="10281" spans="8:8" x14ac:dyDescent="0.25">
      <c r="H10281" s="70"/>
    </row>
    <row r="10282" spans="8:8" x14ac:dyDescent="0.25">
      <c r="H10282" s="70"/>
    </row>
    <row r="10283" spans="8:8" x14ac:dyDescent="0.25">
      <c r="H10283" s="70"/>
    </row>
    <row r="10284" spans="8:8" x14ac:dyDescent="0.25">
      <c r="H10284" s="70"/>
    </row>
    <row r="10285" spans="8:8" x14ac:dyDescent="0.25">
      <c r="H10285" s="70"/>
    </row>
    <row r="10286" spans="8:8" x14ac:dyDescent="0.25">
      <c r="H10286" s="70"/>
    </row>
    <row r="10287" spans="8:8" x14ac:dyDescent="0.25">
      <c r="H10287" s="70"/>
    </row>
    <row r="10291" spans="8:8" x14ac:dyDescent="0.25">
      <c r="H10291" s="70"/>
    </row>
    <row r="10292" spans="8:8" x14ac:dyDescent="0.25">
      <c r="H10292" s="70"/>
    </row>
    <row r="10294" spans="8:8" x14ac:dyDescent="0.25">
      <c r="H10294" s="70"/>
    </row>
    <row r="10297" spans="8:8" x14ac:dyDescent="0.25">
      <c r="H10297" s="70"/>
    </row>
    <row r="10298" spans="8:8" x14ac:dyDescent="0.25">
      <c r="H10298" s="70"/>
    </row>
    <row r="10299" spans="8:8" x14ac:dyDescent="0.25">
      <c r="H10299" s="70"/>
    </row>
    <row r="10300" spans="8:8" x14ac:dyDescent="0.25">
      <c r="H10300" s="70"/>
    </row>
    <row r="10301" spans="8:8" x14ac:dyDescent="0.25">
      <c r="H10301" s="70"/>
    </row>
    <row r="10302" spans="8:8" x14ac:dyDescent="0.25">
      <c r="H10302" s="70"/>
    </row>
    <row r="10303" spans="8:8" x14ac:dyDescent="0.25">
      <c r="H10303" s="70"/>
    </row>
    <row r="10305" spans="8:8" x14ac:dyDescent="0.25">
      <c r="H10305" s="70"/>
    </row>
    <row r="10306" spans="8:8" x14ac:dyDescent="0.25">
      <c r="H10306" s="70"/>
    </row>
    <row r="10307" spans="8:8" x14ac:dyDescent="0.25">
      <c r="H10307" s="70"/>
    </row>
    <row r="10308" spans="8:8" x14ac:dyDescent="0.25">
      <c r="H10308" s="70"/>
    </row>
    <row r="10309" spans="8:8" x14ac:dyDescent="0.25">
      <c r="H10309" s="70"/>
    </row>
    <row r="10310" spans="8:8" x14ac:dyDescent="0.25">
      <c r="H10310" s="70"/>
    </row>
    <row r="10311" spans="8:8" x14ac:dyDescent="0.25">
      <c r="H10311" s="70"/>
    </row>
    <row r="10312" spans="8:8" x14ac:dyDescent="0.25">
      <c r="H10312" s="70"/>
    </row>
    <row r="10313" spans="8:8" x14ac:dyDescent="0.25">
      <c r="H10313" s="70"/>
    </row>
    <row r="10314" spans="8:8" x14ac:dyDescent="0.25">
      <c r="H10314" s="70"/>
    </row>
    <row r="10315" spans="8:8" x14ac:dyDescent="0.25">
      <c r="H10315" s="70"/>
    </row>
    <row r="10316" spans="8:8" x14ac:dyDescent="0.25">
      <c r="H10316" s="70"/>
    </row>
    <row r="10317" spans="8:8" x14ac:dyDescent="0.25">
      <c r="H10317" s="70"/>
    </row>
    <row r="10319" spans="8:8" x14ac:dyDescent="0.25">
      <c r="H10319" s="70"/>
    </row>
    <row r="10320" spans="8:8" x14ac:dyDescent="0.25">
      <c r="H10320" s="70"/>
    </row>
    <row r="10321" spans="8:8" x14ac:dyDescent="0.25">
      <c r="H10321" s="70"/>
    </row>
    <row r="10322" spans="8:8" x14ac:dyDescent="0.25">
      <c r="H10322" s="70"/>
    </row>
    <row r="10323" spans="8:8" x14ac:dyDescent="0.25">
      <c r="H10323" s="70"/>
    </row>
    <row r="10324" spans="8:8" x14ac:dyDescent="0.25">
      <c r="H10324" s="70"/>
    </row>
    <row r="10326" spans="8:8" x14ac:dyDescent="0.25">
      <c r="H10326" s="70"/>
    </row>
    <row r="10329" spans="8:8" x14ac:dyDescent="0.25">
      <c r="H10329" s="70"/>
    </row>
    <row r="10332" spans="8:8" x14ac:dyDescent="0.25">
      <c r="H10332" s="70"/>
    </row>
    <row r="10333" spans="8:8" x14ac:dyDescent="0.25">
      <c r="H10333" s="70"/>
    </row>
    <row r="10334" spans="8:8" x14ac:dyDescent="0.25">
      <c r="H10334" s="70"/>
    </row>
    <row r="10335" spans="8:8" x14ac:dyDescent="0.25">
      <c r="H10335" s="70"/>
    </row>
    <row r="10336" spans="8:8" x14ac:dyDescent="0.25">
      <c r="H10336" s="70"/>
    </row>
    <row r="10337" spans="8:8" x14ac:dyDescent="0.25">
      <c r="H10337" s="70"/>
    </row>
    <row r="10338" spans="8:8" x14ac:dyDescent="0.25">
      <c r="H10338" s="70"/>
    </row>
    <row r="10339" spans="8:8" x14ac:dyDescent="0.25">
      <c r="H10339" s="70"/>
    </row>
    <row r="10340" spans="8:8" x14ac:dyDescent="0.25">
      <c r="H10340" s="70"/>
    </row>
    <row r="10341" spans="8:8" x14ac:dyDescent="0.25">
      <c r="H10341" s="70"/>
    </row>
    <row r="10342" spans="8:8" x14ac:dyDescent="0.25">
      <c r="H10342" s="70"/>
    </row>
    <row r="10343" spans="8:8" x14ac:dyDescent="0.25">
      <c r="H10343" s="70"/>
    </row>
    <row r="10344" spans="8:8" x14ac:dyDescent="0.25">
      <c r="H10344" s="70"/>
    </row>
    <row r="10345" spans="8:8" x14ac:dyDescent="0.25">
      <c r="H10345" s="70"/>
    </row>
    <row r="10346" spans="8:8" x14ac:dyDescent="0.25">
      <c r="H10346" s="70"/>
    </row>
    <row r="10350" spans="8:8" x14ac:dyDescent="0.25">
      <c r="H10350" s="70"/>
    </row>
    <row r="10353" spans="8:8" x14ac:dyDescent="0.25">
      <c r="H10353" s="70"/>
    </row>
    <row r="10354" spans="8:8" x14ac:dyDescent="0.25">
      <c r="H10354" s="70"/>
    </row>
    <row r="10355" spans="8:8" x14ac:dyDescent="0.25">
      <c r="H10355" s="70"/>
    </row>
    <row r="10356" spans="8:8" x14ac:dyDescent="0.25">
      <c r="H10356" s="70"/>
    </row>
    <row r="10357" spans="8:8" x14ac:dyDescent="0.25">
      <c r="H10357" s="70"/>
    </row>
    <row r="10358" spans="8:8" x14ac:dyDescent="0.25">
      <c r="H10358" s="70"/>
    </row>
    <row r="10359" spans="8:8" x14ac:dyDescent="0.25">
      <c r="H10359" s="70"/>
    </row>
    <row r="10360" spans="8:8" x14ac:dyDescent="0.25">
      <c r="H10360" s="70"/>
    </row>
    <row r="10361" spans="8:8" x14ac:dyDescent="0.25">
      <c r="H10361" s="70"/>
    </row>
    <row r="10362" spans="8:8" x14ac:dyDescent="0.25">
      <c r="H10362" s="70"/>
    </row>
    <row r="10363" spans="8:8" x14ac:dyDescent="0.25">
      <c r="H10363" s="70"/>
    </row>
    <row r="10364" spans="8:8" x14ac:dyDescent="0.25">
      <c r="H10364" s="70"/>
    </row>
    <row r="10366" spans="8:8" x14ac:dyDescent="0.25">
      <c r="H10366" s="70"/>
    </row>
    <row r="10367" spans="8:8" x14ac:dyDescent="0.25">
      <c r="H10367" s="70"/>
    </row>
    <row r="10368" spans="8:8" x14ac:dyDescent="0.25">
      <c r="H10368" s="70"/>
    </row>
    <row r="10370" spans="8:8" x14ac:dyDescent="0.25">
      <c r="H10370" s="70"/>
    </row>
    <row r="10371" spans="8:8" x14ac:dyDescent="0.25">
      <c r="H10371" s="70"/>
    </row>
    <row r="10372" spans="8:8" x14ac:dyDescent="0.25">
      <c r="H10372" s="70"/>
    </row>
    <row r="10373" spans="8:8" x14ac:dyDescent="0.25">
      <c r="H10373" s="70"/>
    </row>
    <row r="10374" spans="8:8" x14ac:dyDescent="0.25">
      <c r="H10374" s="70"/>
    </row>
    <row r="10375" spans="8:8" x14ac:dyDescent="0.25">
      <c r="H10375" s="70"/>
    </row>
    <row r="10376" spans="8:8" x14ac:dyDescent="0.25">
      <c r="H10376" s="70"/>
    </row>
    <row r="10377" spans="8:8" x14ac:dyDescent="0.25">
      <c r="H10377" s="70"/>
    </row>
    <row r="10378" spans="8:8" x14ac:dyDescent="0.25">
      <c r="H10378" s="70"/>
    </row>
    <row r="10379" spans="8:8" x14ac:dyDescent="0.25">
      <c r="H10379" s="70"/>
    </row>
    <row r="10380" spans="8:8" x14ac:dyDescent="0.25">
      <c r="H10380" s="70"/>
    </row>
    <row r="10381" spans="8:8" x14ac:dyDescent="0.25">
      <c r="H10381" s="70"/>
    </row>
    <row r="10383" spans="8:8" x14ac:dyDescent="0.25">
      <c r="H10383" s="70"/>
    </row>
    <row r="10384" spans="8:8" x14ac:dyDescent="0.25">
      <c r="H10384" s="70"/>
    </row>
    <row r="10386" spans="8:8" x14ac:dyDescent="0.25">
      <c r="H10386" s="70"/>
    </row>
    <row r="10387" spans="8:8" x14ac:dyDescent="0.25">
      <c r="H10387" s="70"/>
    </row>
    <row r="10388" spans="8:8" x14ac:dyDescent="0.25">
      <c r="H10388" s="70"/>
    </row>
    <row r="10391" spans="8:8" x14ac:dyDescent="0.25">
      <c r="H10391" s="70"/>
    </row>
    <row r="10392" spans="8:8" x14ac:dyDescent="0.25">
      <c r="H10392" s="70"/>
    </row>
    <row r="10393" spans="8:8" x14ac:dyDescent="0.25">
      <c r="H10393" s="70"/>
    </row>
    <row r="10394" spans="8:8" x14ac:dyDescent="0.25">
      <c r="H10394" s="70"/>
    </row>
    <row r="10395" spans="8:8" x14ac:dyDescent="0.25">
      <c r="H10395" s="70"/>
    </row>
    <row r="10396" spans="8:8" x14ac:dyDescent="0.25">
      <c r="H10396" s="70"/>
    </row>
    <row r="10397" spans="8:8" x14ac:dyDescent="0.25">
      <c r="H10397" s="70"/>
    </row>
    <row r="10398" spans="8:8" x14ac:dyDescent="0.25">
      <c r="H10398" s="70"/>
    </row>
    <row r="10399" spans="8:8" x14ac:dyDescent="0.25">
      <c r="H10399" s="70"/>
    </row>
    <row r="10400" spans="8:8" x14ac:dyDescent="0.25">
      <c r="H10400" s="70"/>
    </row>
    <row r="10401" spans="8:8" x14ac:dyDescent="0.25">
      <c r="H10401" s="70"/>
    </row>
    <row r="10402" spans="8:8" x14ac:dyDescent="0.25">
      <c r="H10402" s="70"/>
    </row>
    <row r="10403" spans="8:8" x14ac:dyDescent="0.25">
      <c r="H10403" s="70"/>
    </row>
    <row r="10404" spans="8:8" x14ac:dyDescent="0.25">
      <c r="H10404" s="70"/>
    </row>
    <row r="10405" spans="8:8" x14ac:dyDescent="0.25">
      <c r="H10405" s="70"/>
    </row>
    <row r="10407" spans="8:8" x14ac:dyDescent="0.25">
      <c r="H10407" s="70"/>
    </row>
    <row r="10408" spans="8:8" x14ac:dyDescent="0.25">
      <c r="H10408" s="70"/>
    </row>
    <row r="10409" spans="8:8" x14ac:dyDescent="0.25">
      <c r="H10409" s="70"/>
    </row>
    <row r="10410" spans="8:8" x14ac:dyDescent="0.25">
      <c r="H10410" s="70"/>
    </row>
    <row r="10412" spans="8:8" x14ac:dyDescent="0.25">
      <c r="H10412" s="70"/>
    </row>
    <row r="10413" spans="8:8" x14ac:dyDescent="0.25">
      <c r="H10413" s="70"/>
    </row>
    <row r="10414" spans="8:8" x14ac:dyDescent="0.25">
      <c r="H10414" s="70"/>
    </row>
    <row r="10415" spans="8:8" x14ac:dyDescent="0.25">
      <c r="H10415" s="70"/>
    </row>
    <row r="10417" spans="8:8" x14ac:dyDescent="0.25">
      <c r="H10417" s="70"/>
    </row>
    <row r="10418" spans="8:8" x14ac:dyDescent="0.25">
      <c r="H10418" s="70"/>
    </row>
    <row r="10428" spans="8:8" x14ac:dyDescent="0.25">
      <c r="H10428" s="70"/>
    </row>
    <row r="10429" spans="8:8" x14ac:dyDescent="0.25">
      <c r="H10429" s="70"/>
    </row>
    <row r="10430" spans="8:8" x14ac:dyDescent="0.25">
      <c r="H10430" s="70"/>
    </row>
    <row r="10431" spans="8:8" x14ac:dyDescent="0.25">
      <c r="H10431" s="70"/>
    </row>
    <row r="10432" spans="8:8" x14ac:dyDescent="0.25">
      <c r="H10432" s="70"/>
    </row>
    <row r="10433" spans="8:8" x14ac:dyDescent="0.25">
      <c r="H10433" s="70"/>
    </row>
    <row r="10434" spans="8:8" x14ac:dyDescent="0.25">
      <c r="H10434" s="70"/>
    </row>
    <row r="10435" spans="8:8" x14ac:dyDescent="0.25">
      <c r="H10435" s="70"/>
    </row>
    <row r="10436" spans="8:8" x14ac:dyDescent="0.25">
      <c r="H10436" s="70"/>
    </row>
    <row r="10437" spans="8:8" x14ac:dyDescent="0.25">
      <c r="H10437" s="70"/>
    </row>
    <row r="10438" spans="8:8" x14ac:dyDescent="0.25">
      <c r="H10438" s="70"/>
    </row>
    <row r="10439" spans="8:8" x14ac:dyDescent="0.25">
      <c r="H10439" s="70"/>
    </row>
    <row r="10440" spans="8:8" x14ac:dyDescent="0.25">
      <c r="H10440" s="70"/>
    </row>
    <row r="10441" spans="8:8" x14ac:dyDescent="0.25">
      <c r="H10441" s="70"/>
    </row>
    <row r="10442" spans="8:8" x14ac:dyDescent="0.25">
      <c r="H10442" s="70"/>
    </row>
    <row r="10444" spans="8:8" x14ac:dyDescent="0.25">
      <c r="H10444" s="70"/>
    </row>
    <row r="10445" spans="8:8" x14ac:dyDescent="0.25">
      <c r="H10445" s="70"/>
    </row>
    <row r="10447" spans="8:8" x14ac:dyDescent="0.25">
      <c r="H10447" s="70"/>
    </row>
    <row r="10448" spans="8:8" x14ac:dyDescent="0.25">
      <c r="H10448" s="70"/>
    </row>
    <row r="10450" spans="8:8" x14ac:dyDescent="0.25">
      <c r="H10450" s="70"/>
    </row>
    <row r="10451" spans="8:8" x14ac:dyDescent="0.25">
      <c r="H10451" s="70"/>
    </row>
    <row r="10452" spans="8:8" x14ac:dyDescent="0.25">
      <c r="H10452" s="70"/>
    </row>
    <row r="10454" spans="8:8" x14ac:dyDescent="0.25">
      <c r="H10454" s="70"/>
    </row>
    <row r="10455" spans="8:8" x14ac:dyDescent="0.25">
      <c r="H10455" s="70"/>
    </row>
    <row r="10457" spans="8:8" x14ac:dyDescent="0.25">
      <c r="H10457" s="70"/>
    </row>
    <row r="10458" spans="8:8" x14ac:dyDescent="0.25">
      <c r="H10458" s="70"/>
    </row>
    <row r="10460" spans="8:8" x14ac:dyDescent="0.25">
      <c r="H10460" s="70"/>
    </row>
    <row r="10461" spans="8:8" x14ac:dyDescent="0.25">
      <c r="H10461" s="70"/>
    </row>
    <row r="10463" spans="8:8" x14ac:dyDescent="0.25">
      <c r="H10463" s="70"/>
    </row>
    <row r="10465" spans="8:8" x14ac:dyDescent="0.25">
      <c r="H10465" s="70"/>
    </row>
    <row r="10466" spans="8:8" x14ac:dyDescent="0.25">
      <c r="H10466" s="70"/>
    </row>
    <row r="10468" spans="8:8" x14ac:dyDescent="0.25">
      <c r="H10468" s="70"/>
    </row>
    <row r="10470" spans="8:8" x14ac:dyDescent="0.25">
      <c r="H10470" s="70"/>
    </row>
    <row r="10471" spans="8:8" x14ac:dyDescent="0.25">
      <c r="H10471" s="70"/>
    </row>
    <row r="10475" spans="8:8" x14ac:dyDescent="0.25">
      <c r="H10475" s="70"/>
    </row>
    <row r="10477" spans="8:8" x14ac:dyDescent="0.25">
      <c r="H10477" s="70"/>
    </row>
    <row r="10484" spans="8:8" x14ac:dyDescent="0.25">
      <c r="H10484" s="70"/>
    </row>
    <row r="10485" spans="8:8" x14ac:dyDescent="0.25">
      <c r="H10485" s="70"/>
    </row>
    <row r="10486" spans="8:8" x14ac:dyDescent="0.25">
      <c r="H10486" s="70"/>
    </row>
    <row r="10487" spans="8:8" x14ac:dyDescent="0.25">
      <c r="H10487" s="70"/>
    </row>
    <row r="10488" spans="8:8" x14ac:dyDescent="0.25">
      <c r="H10488" s="70"/>
    </row>
    <row r="10489" spans="8:8" x14ac:dyDescent="0.25">
      <c r="H10489" s="70"/>
    </row>
    <row r="10491" spans="8:8" x14ac:dyDescent="0.25">
      <c r="H10491" s="70"/>
    </row>
    <row r="10492" spans="8:8" x14ac:dyDescent="0.25">
      <c r="H10492" s="70"/>
    </row>
    <row r="10493" spans="8:8" x14ac:dyDescent="0.25">
      <c r="H10493" s="70"/>
    </row>
    <row r="10494" spans="8:8" x14ac:dyDescent="0.25">
      <c r="H10494" s="70"/>
    </row>
    <row r="10495" spans="8:8" x14ac:dyDescent="0.25">
      <c r="H10495" s="70"/>
    </row>
    <row r="10496" spans="8:8" x14ac:dyDescent="0.25">
      <c r="H10496" s="70"/>
    </row>
    <row r="10497" spans="8:8" x14ac:dyDescent="0.25">
      <c r="H10497" s="70"/>
    </row>
    <row r="10498" spans="8:8" x14ac:dyDescent="0.25">
      <c r="H10498" s="70"/>
    </row>
    <row r="10499" spans="8:8" x14ac:dyDescent="0.25">
      <c r="H10499" s="70"/>
    </row>
    <row r="10500" spans="8:8" x14ac:dyDescent="0.25">
      <c r="H10500" s="70"/>
    </row>
    <row r="10502" spans="8:8" x14ac:dyDescent="0.25">
      <c r="H10502" s="70"/>
    </row>
    <row r="10508" spans="8:8" x14ac:dyDescent="0.25">
      <c r="H10508" s="70"/>
    </row>
    <row r="10511" spans="8:8" x14ac:dyDescent="0.25">
      <c r="H10511" s="70"/>
    </row>
    <row r="10512" spans="8:8" x14ac:dyDescent="0.25">
      <c r="H10512" s="70"/>
    </row>
    <row r="10514" spans="8:8" x14ac:dyDescent="0.25">
      <c r="H10514" s="70"/>
    </row>
    <row r="10516" spans="8:8" x14ac:dyDescent="0.25">
      <c r="H10516" s="70"/>
    </row>
    <row r="10518" spans="8:8" x14ac:dyDescent="0.25">
      <c r="H10518" s="70"/>
    </row>
    <row r="10519" spans="8:8" x14ac:dyDescent="0.25">
      <c r="H10519" s="70"/>
    </row>
    <row r="10521" spans="8:8" x14ac:dyDescent="0.25">
      <c r="H10521" s="70"/>
    </row>
    <row r="10522" spans="8:8" x14ac:dyDescent="0.25">
      <c r="H10522" s="70"/>
    </row>
    <row r="10524" spans="8:8" x14ac:dyDescent="0.25">
      <c r="H10524" s="70"/>
    </row>
    <row r="10525" spans="8:8" x14ac:dyDescent="0.25">
      <c r="H10525" s="70"/>
    </row>
    <row r="10527" spans="8:8" x14ac:dyDescent="0.25">
      <c r="H10527" s="70"/>
    </row>
    <row r="10528" spans="8:8" x14ac:dyDescent="0.25">
      <c r="H10528" s="70"/>
    </row>
    <row r="10530" spans="8:8" x14ac:dyDescent="0.25">
      <c r="H10530" s="70"/>
    </row>
    <row r="10531" spans="8:8" x14ac:dyDescent="0.25">
      <c r="H10531" s="70"/>
    </row>
    <row r="10532" spans="8:8" x14ac:dyDescent="0.25">
      <c r="H10532" s="70"/>
    </row>
    <row r="10533" spans="8:8" x14ac:dyDescent="0.25">
      <c r="H10533" s="70"/>
    </row>
    <row r="10534" spans="8:8" x14ac:dyDescent="0.25">
      <c r="H10534" s="70"/>
    </row>
    <row r="10536" spans="8:8" x14ac:dyDescent="0.25">
      <c r="H10536" s="70"/>
    </row>
    <row r="10537" spans="8:8" x14ac:dyDescent="0.25">
      <c r="H10537" s="70"/>
    </row>
    <row r="10538" spans="8:8" x14ac:dyDescent="0.25">
      <c r="H10538" s="70"/>
    </row>
    <row r="10549" spans="8:8" x14ac:dyDescent="0.25">
      <c r="H10549" s="70"/>
    </row>
    <row r="10561" spans="8:8" x14ac:dyDescent="0.25">
      <c r="H10561" s="70"/>
    </row>
    <row r="10562" spans="8:8" x14ac:dyDescent="0.25">
      <c r="H10562" s="70"/>
    </row>
    <row r="10567" spans="8:8" x14ac:dyDescent="0.25">
      <c r="H10567" s="70"/>
    </row>
    <row r="10569" spans="8:8" x14ac:dyDescent="0.25">
      <c r="H10569" s="70"/>
    </row>
    <row r="10570" spans="8:8" x14ac:dyDescent="0.25">
      <c r="H10570" s="70"/>
    </row>
    <row r="10572" spans="8:8" x14ac:dyDescent="0.25">
      <c r="H10572" s="70"/>
    </row>
    <row r="10573" spans="8:8" x14ac:dyDescent="0.25">
      <c r="H10573" s="70"/>
    </row>
    <row r="10577" spans="8:8" x14ac:dyDescent="0.25">
      <c r="H10577" s="70"/>
    </row>
    <row r="10579" spans="8:8" x14ac:dyDescent="0.25">
      <c r="H10579" s="70"/>
    </row>
    <row r="10580" spans="8:8" x14ac:dyDescent="0.25">
      <c r="H10580" s="70"/>
    </row>
    <row r="10581" spans="8:8" x14ac:dyDescent="0.25">
      <c r="H10581" s="70"/>
    </row>
    <row r="10582" spans="8:8" x14ac:dyDescent="0.25">
      <c r="H10582" s="70"/>
    </row>
    <row r="10583" spans="8:8" x14ac:dyDescent="0.25">
      <c r="H10583" s="70"/>
    </row>
    <row r="10584" spans="8:8" x14ac:dyDescent="0.25">
      <c r="H10584" s="70"/>
    </row>
    <row r="10585" spans="8:8" x14ac:dyDescent="0.25">
      <c r="H10585" s="70"/>
    </row>
    <row r="10586" spans="8:8" x14ac:dyDescent="0.25">
      <c r="H10586" s="70"/>
    </row>
    <row r="10591" spans="8:8" x14ac:dyDescent="0.25">
      <c r="H10591" s="70"/>
    </row>
    <row r="10593" spans="8:8" x14ac:dyDescent="0.25">
      <c r="H10593" s="70"/>
    </row>
    <row r="10594" spans="8:8" x14ac:dyDescent="0.25">
      <c r="H10594" s="70"/>
    </row>
    <row r="10595" spans="8:8" x14ac:dyDescent="0.25">
      <c r="H10595" s="70"/>
    </row>
    <row r="10596" spans="8:8" x14ac:dyDescent="0.25">
      <c r="H10596" s="70"/>
    </row>
    <row r="10597" spans="8:8" x14ac:dyDescent="0.25">
      <c r="H10597" s="70"/>
    </row>
    <row r="10598" spans="8:8" x14ac:dyDescent="0.25">
      <c r="H10598" s="70"/>
    </row>
    <row r="10599" spans="8:8" x14ac:dyDescent="0.25">
      <c r="H10599" s="70"/>
    </row>
    <row r="10601" spans="8:8" x14ac:dyDescent="0.25">
      <c r="H10601" s="70"/>
    </row>
    <row r="10602" spans="8:8" x14ac:dyDescent="0.25">
      <c r="H10602" s="70"/>
    </row>
    <row r="10605" spans="8:8" x14ac:dyDescent="0.25">
      <c r="H10605" s="70"/>
    </row>
    <row r="10607" spans="8:8" x14ac:dyDescent="0.25">
      <c r="H10607" s="70"/>
    </row>
    <row r="10611" spans="8:8" x14ac:dyDescent="0.25">
      <c r="H10611" s="70"/>
    </row>
    <row r="10612" spans="8:8" x14ac:dyDescent="0.25">
      <c r="H10612" s="70"/>
    </row>
    <row r="10614" spans="8:8" x14ac:dyDescent="0.25">
      <c r="H10614" s="70"/>
    </row>
    <row r="10616" spans="8:8" x14ac:dyDescent="0.25">
      <c r="H10616" s="70"/>
    </row>
    <row r="10617" spans="8:8" x14ac:dyDescent="0.25">
      <c r="H10617" s="70"/>
    </row>
    <row r="10618" spans="8:8" x14ac:dyDescent="0.25">
      <c r="H10618" s="70"/>
    </row>
    <row r="10619" spans="8:8" x14ac:dyDescent="0.25">
      <c r="H10619" s="70"/>
    </row>
    <row r="10620" spans="8:8" x14ac:dyDescent="0.25">
      <c r="H10620" s="70"/>
    </row>
    <row r="10621" spans="8:8" x14ac:dyDescent="0.25">
      <c r="H10621" s="70"/>
    </row>
    <row r="10622" spans="8:8" x14ac:dyDescent="0.25">
      <c r="H10622" s="70"/>
    </row>
    <row r="10623" spans="8:8" x14ac:dyDescent="0.25">
      <c r="H10623" s="70"/>
    </row>
    <row r="10624" spans="8:8" x14ac:dyDescent="0.25">
      <c r="H10624" s="70"/>
    </row>
    <row r="10626" spans="8:8" x14ac:dyDescent="0.25">
      <c r="H10626" s="70"/>
    </row>
    <row r="10629" spans="8:8" x14ac:dyDescent="0.25">
      <c r="H10629" s="70"/>
    </row>
    <row r="10630" spans="8:8" x14ac:dyDescent="0.25">
      <c r="H10630" s="70"/>
    </row>
    <row r="10631" spans="8:8" x14ac:dyDescent="0.25">
      <c r="H10631" s="70"/>
    </row>
    <row r="10633" spans="8:8" x14ac:dyDescent="0.25">
      <c r="H10633" s="70"/>
    </row>
    <row r="10644" spans="8:8" x14ac:dyDescent="0.25">
      <c r="H10644" s="70"/>
    </row>
    <row r="10645" spans="8:8" x14ac:dyDescent="0.25">
      <c r="H10645" s="70"/>
    </row>
    <row r="10646" spans="8:8" x14ac:dyDescent="0.25">
      <c r="H10646" s="70"/>
    </row>
    <row r="10647" spans="8:8" x14ac:dyDescent="0.25">
      <c r="H10647" s="70"/>
    </row>
    <row r="10649" spans="8:8" x14ac:dyDescent="0.25">
      <c r="H10649" s="70"/>
    </row>
    <row r="10650" spans="8:8" x14ac:dyDescent="0.25">
      <c r="H10650" s="70"/>
    </row>
    <row r="10651" spans="8:8" x14ac:dyDescent="0.25">
      <c r="H10651" s="70"/>
    </row>
    <row r="10652" spans="8:8" x14ac:dyDescent="0.25">
      <c r="H10652" s="70"/>
    </row>
    <row r="10656" spans="8:8" x14ac:dyDescent="0.25">
      <c r="H10656" s="70"/>
    </row>
    <row r="10657" spans="8:8" x14ac:dyDescent="0.25">
      <c r="H10657" s="70"/>
    </row>
    <row r="10658" spans="8:8" x14ac:dyDescent="0.25">
      <c r="H10658" s="70"/>
    </row>
    <row r="10659" spans="8:8" x14ac:dyDescent="0.25">
      <c r="H10659" s="70"/>
    </row>
    <row r="10660" spans="8:8" x14ac:dyDescent="0.25">
      <c r="H10660" s="70"/>
    </row>
    <row r="10661" spans="8:8" x14ac:dyDescent="0.25">
      <c r="H10661" s="70"/>
    </row>
    <row r="10662" spans="8:8" x14ac:dyDescent="0.25">
      <c r="H10662" s="70"/>
    </row>
    <row r="10663" spans="8:8" x14ac:dyDescent="0.25">
      <c r="H10663" s="70"/>
    </row>
    <row r="10665" spans="8:8" x14ac:dyDescent="0.25">
      <c r="H10665" s="70"/>
    </row>
    <row r="10666" spans="8:8" x14ac:dyDescent="0.25">
      <c r="H10666" s="70"/>
    </row>
    <row r="10667" spans="8:8" x14ac:dyDescent="0.25">
      <c r="H10667" s="70"/>
    </row>
    <row r="10668" spans="8:8" x14ac:dyDescent="0.25">
      <c r="H10668" s="70"/>
    </row>
    <row r="10669" spans="8:8" x14ac:dyDescent="0.25">
      <c r="H10669" s="70"/>
    </row>
    <row r="10670" spans="8:8" x14ac:dyDescent="0.25">
      <c r="H10670" s="70"/>
    </row>
    <row r="10671" spans="8:8" x14ac:dyDescent="0.25">
      <c r="H10671" s="70"/>
    </row>
    <row r="10672" spans="8:8" x14ac:dyDescent="0.25">
      <c r="H10672" s="70"/>
    </row>
    <row r="10673" spans="8:8" x14ac:dyDescent="0.25">
      <c r="H10673" s="70"/>
    </row>
    <row r="10674" spans="8:8" x14ac:dyDescent="0.25">
      <c r="H10674" s="70"/>
    </row>
    <row r="10675" spans="8:8" x14ac:dyDescent="0.25">
      <c r="H10675" s="70"/>
    </row>
    <row r="10676" spans="8:8" x14ac:dyDescent="0.25">
      <c r="H10676" s="70"/>
    </row>
    <row r="10677" spans="8:8" x14ac:dyDescent="0.25">
      <c r="H10677" s="70"/>
    </row>
    <row r="10678" spans="8:8" x14ac:dyDescent="0.25">
      <c r="H10678" s="70"/>
    </row>
    <row r="10679" spans="8:8" x14ac:dyDescent="0.25">
      <c r="H10679" s="70"/>
    </row>
    <row r="10681" spans="8:8" x14ac:dyDescent="0.25">
      <c r="H10681" s="70"/>
    </row>
    <row r="10682" spans="8:8" x14ac:dyDescent="0.25">
      <c r="H10682" s="70"/>
    </row>
    <row r="10683" spans="8:8" x14ac:dyDescent="0.25">
      <c r="H10683" s="70"/>
    </row>
    <row r="10684" spans="8:8" x14ac:dyDescent="0.25">
      <c r="H10684" s="70"/>
    </row>
    <row r="10685" spans="8:8" x14ac:dyDescent="0.25">
      <c r="H10685" s="70"/>
    </row>
    <row r="10686" spans="8:8" x14ac:dyDescent="0.25">
      <c r="H10686" s="70"/>
    </row>
    <row r="10687" spans="8:8" x14ac:dyDescent="0.25">
      <c r="H10687" s="70"/>
    </row>
    <row r="10689" spans="8:8" x14ac:dyDescent="0.25">
      <c r="H10689" s="70"/>
    </row>
    <row r="10690" spans="8:8" x14ac:dyDescent="0.25">
      <c r="H10690" s="70"/>
    </row>
    <row r="10693" spans="8:8" x14ac:dyDescent="0.25">
      <c r="H10693" s="70"/>
    </row>
    <row r="10694" spans="8:8" x14ac:dyDescent="0.25">
      <c r="H10694" s="70"/>
    </row>
    <row r="10695" spans="8:8" x14ac:dyDescent="0.25">
      <c r="H10695" s="70"/>
    </row>
    <row r="10696" spans="8:8" x14ac:dyDescent="0.25">
      <c r="H10696" s="70"/>
    </row>
    <row r="10697" spans="8:8" x14ac:dyDescent="0.25">
      <c r="H10697" s="70"/>
    </row>
    <row r="10698" spans="8:8" x14ac:dyDescent="0.25">
      <c r="H10698" s="70"/>
    </row>
    <row r="10700" spans="8:8" x14ac:dyDescent="0.25">
      <c r="H10700" s="70"/>
    </row>
    <row r="10703" spans="8:8" x14ac:dyDescent="0.25">
      <c r="H10703" s="70"/>
    </row>
    <row r="10706" spans="8:8" x14ac:dyDescent="0.25">
      <c r="H10706" s="70"/>
    </row>
    <row r="10707" spans="8:8" x14ac:dyDescent="0.25">
      <c r="H10707" s="70"/>
    </row>
    <row r="10715" spans="8:8" x14ac:dyDescent="0.25">
      <c r="H10715" s="70"/>
    </row>
    <row r="10716" spans="8:8" x14ac:dyDescent="0.25">
      <c r="H10716" s="70"/>
    </row>
    <row r="10719" spans="8:8" x14ac:dyDescent="0.25">
      <c r="H10719" s="70"/>
    </row>
    <row r="10721" spans="8:8" x14ac:dyDescent="0.25">
      <c r="H10721" s="70"/>
    </row>
    <row r="10724" spans="8:8" x14ac:dyDescent="0.25">
      <c r="H10724" s="70"/>
    </row>
    <row r="10729" spans="8:8" x14ac:dyDescent="0.25">
      <c r="H10729" s="70"/>
    </row>
    <row r="10730" spans="8:8" x14ac:dyDescent="0.25">
      <c r="H10730" s="70"/>
    </row>
    <row r="10731" spans="8:8" x14ac:dyDescent="0.25">
      <c r="H10731" s="70"/>
    </row>
    <row r="10732" spans="8:8" x14ac:dyDescent="0.25">
      <c r="H10732" s="70"/>
    </row>
    <row r="10733" spans="8:8" x14ac:dyDescent="0.25">
      <c r="H10733" s="70"/>
    </row>
    <row r="10735" spans="8:8" x14ac:dyDescent="0.25">
      <c r="H10735" s="70"/>
    </row>
    <row r="10736" spans="8:8" x14ac:dyDescent="0.25">
      <c r="H10736" s="70"/>
    </row>
    <row r="10737" spans="8:8" x14ac:dyDescent="0.25">
      <c r="H10737" s="70"/>
    </row>
    <row r="10738" spans="8:8" x14ac:dyDescent="0.25">
      <c r="H10738" s="70"/>
    </row>
    <row r="10739" spans="8:8" x14ac:dyDescent="0.25">
      <c r="H10739" s="70"/>
    </row>
    <row r="10741" spans="8:8" x14ac:dyDescent="0.25">
      <c r="H10741" s="70"/>
    </row>
    <row r="10745" spans="8:8" x14ac:dyDescent="0.25">
      <c r="H10745" s="70"/>
    </row>
    <row r="10747" spans="8:8" x14ac:dyDescent="0.25">
      <c r="H10747" s="70"/>
    </row>
    <row r="10749" spans="8:8" x14ac:dyDescent="0.25">
      <c r="H10749" s="70"/>
    </row>
    <row r="10750" spans="8:8" x14ac:dyDescent="0.25">
      <c r="H10750" s="70"/>
    </row>
    <row r="10751" spans="8:8" x14ac:dyDescent="0.25">
      <c r="H10751" s="70"/>
    </row>
    <row r="10752" spans="8:8" x14ac:dyDescent="0.25">
      <c r="H10752" s="70"/>
    </row>
    <row r="10757" spans="8:8" x14ac:dyDescent="0.25">
      <c r="H10757" s="70"/>
    </row>
    <row r="10758" spans="8:8" x14ac:dyDescent="0.25">
      <c r="H10758" s="70"/>
    </row>
    <row r="10759" spans="8:8" x14ac:dyDescent="0.25">
      <c r="H10759" s="70"/>
    </row>
    <row r="10760" spans="8:8" x14ac:dyDescent="0.25">
      <c r="H10760" s="70"/>
    </row>
    <row r="10761" spans="8:8" x14ac:dyDescent="0.25">
      <c r="H10761" s="70"/>
    </row>
    <row r="10762" spans="8:8" x14ac:dyDescent="0.25">
      <c r="H10762" s="70"/>
    </row>
    <row r="10763" spans="8:8" x14ac:dyDescent="0.25">
      <c r="H10763" s="70"/>
    </row>
    <row r="10765" spans="8:8" x14ac:dyDescent="0.25">
      <c r="H10765" s="70"/>
    </row>
    <row r="10766" spans="8:8" x14ac:dyDescent="0.25">
      <c r="H10766" s="70"/>
    </row>
    <row r="10767" spans="8:8" x14ac:dyDescent="0.25">
      <c r="H10767" s="70"/>
    </row>
    <row r="10768" spans="8:8" x14ac:dyDescent="0.25">
      <c r="H10768" s="70"/>
    </row>
    <row r="10769" spans="8:8" x14ac:dyDescent="0.25">
      <c r="H10769" s="70"/>
    </row>
    <row r="10770" spans="8:8" x14ac:dyDescent="0.25">
      <c r="H10770" s="70"/>
    </row>
    <row r="10775" spans="8:8" x14ac:dyDescent="0.25">
      <c r="H10775" s="70"/>
    </row>
    <row r="10778" spans="8:8" x14ac:dyDescent="0.25">
      <c r="H10778" s="70"/>
    </row>
    <row r="10779" spans="8:8" x14ac:dyDescent="0.25">
      <c r="H10779" s="70"/>
    </row>
    <row r="10781" spans="8:8" x14ac:dyDescent="0.25">
      <c r="H10781" s="70"/>
    </row>
    <row r="10782" spans="8:8" x14ac:dyDescent="0.25">
      <c r="H10782" s="70"/>
    </row>
    <row r="10783" spans="8:8" x14ac:dyDescent="0.25">
      <c r="H10783" s="70"/>
    </row>
    <row r="10784" spans="8:8" x14ac:dyDescent="0.25">
      <c r="H10784" s="70"/>
    </row>
    <row r="10785" spans="8:8" x14ac:dyDescent="0.25">
      <c r="H10785" s="70"/>
    </row>
    <row r="10786" spans="8:8" x14ac:dyDescent="0.25">
      <c r="H10786" s="70"/>
    </row>
    <row r="10787" spans="8:8" x14ac:dyDescent="0.25">
      <c r="H10787" s="70"/>
    </row>
    <row r="10789" spans="8:8" x14ac:dyDescent="0.25">
      <c r="H10789" s="70"/>
    </row>
    <row r="10793" spans="8:8" x14ac:dyDescent="0.25">
      <c r="H10793" s="70"/>
    </row>
    <row r="10794" spans="8:8" x14ac:dyDescent="0.25">
      <c r="H10794" s="70"/>
    </row>
    <row r="10795" spans="8:8" x14ac:dyDescent="0.25">
      <c r="H10795" s="70"/>
    </row>
    <row r="10796" spans="8:8" x14ac:dyDescent="0.25">
      <c r="H10796" s="70"/>
    </row>
    <row r="10797" spans="8:8" x14ac:dyDescent="0.25">
      <c r="H10797" s="70"/>
    </row>
    <row r="10798" spans="8:8" x14ac:dyDescent="0.25">
      <c r="H10798" s="70"/>
    </row>
    <row r="10799" spans="8:8" x14ac:dyDescent="0.25">
      <c r="H10799" s="70"/>
    </row>
    <row r="10800" spans="8:8" x14ac:dyDescent="0.25">
      <c r="H10800" s="70"/>
    </row>
    <row r="10802" spans="8:8" x14ac:dyDescent="0.25">
      <c r="H10802" s="70"/>
    </row>
    <row r="10803" spans="8:8" x14ac:dyDescent="0.25">
      <c r="H10803" s="70"/>
    </row>
    <row r="10809" spans="8:8" x14ac:dyDescent="0.25">
      <c r="H10809" s="70"/>
    </row>
    <row r="10812" spans="8:8" x14ac:dyDescent="0.25">
      <c r="H10812" s="70"/>
    </row>
    <row r="10813" spans="8:8" x14ac:dyDescent="0.25">
      <c r="H10813" s="70"/>
    </row>
    <row r="10818" spans="8:8" x14ac:dyDescent="0.25">
      <c r="H10818" s="70"/>
    </row>
    <row r="10819" spans="8:8" x14ac:dyDescent="0.25">
      <c r="H10819" s="70"/>
    </row>
    <row r="10824" spans="8:8" x14ac:dyDescent="0.25">
      <c r="H10824" s="70"/>
    </row>
    <row r="10825" spans="8:8" x14ac:dyDescent="0.25">
      <c r="H10825" s="70"/>
    </row>
    <row r="10826" spans="8:8" x14ac:dyDescent="0.25">
      <c r="H10826" s="70"/>
    </row>
    <row r="10827" spans="8:8" x14ac:dyDescent="0.25">
      <c r="H10827" s="70"/>
    </row>
    <row r="10828" spans="8:8" x14ac:dyDescent="0.25">
      <c r="H10828" s="70"/>
    </row>
    <row r="10829" spans="8:8" x14ac:dyDescent="0.25">
      <c r="H10829" s="70"/>
    </row>
    <row r="10830" spans="8:8" x14ac:dyDescent="0.25">
      <c r="H10830" s="70"/>
    </row>
    <row r="10832" spans="8:8" x14ac:dyDescent="0.25">
      <c r="H10832" s="70"/>
    </row>
    <row r="10841" spans="8:8" x14ac:dyDescent="0.25">
      <c r="H10841" s="70"/>
    </row>
    <row r="10845" spans="8:8" x14ac:dyDescent="0.25">
      <c r="H10845" s="70"/>
    </row>
    <row r="10847" spans="8:8" x14ac:dyDescent="0.25">
      <c r="H10847" s="70"/>
    </row>
    <row r="10851" spans="8:8" x14ac:dyDescent="0.25">
      <c r="H10851" s="70"/>
    </row>
    <row r="10852" spans="8:8" x14ac:dyDescent="0.25">
      <c r="H10852" s="70"/>
    </row>
    <row r="10853" spans="8:8" x14ac:dyDescent="0.25">
      <c r="H10853" s="70"/>
    </row>
    <row r="10854" spans="8:8" x14ac:dyDescent="0.25">
      <c r="H10854" s="70"/>
    </row>
    <row r="10855" spans="8:8" x14ac:dyDescent="0.25">
      <c r="H10855" s="70"/>
    </row>
    <row r="10856" spans="8:8" x14ac:dyDescent="0.25">
      <c r="H10856" s="70"/>
    </row>
    <row r="10857" spans="8:8" x14ac:dyDescent="0.25">
      <c r="H10857" s="70"/>
    </row>
    <row r="10858" spans="8:8" x14ac:dyDescent="0.25">
      <c r="H10858" s="70"/>
    </row>
    <row r="10862" spans="8:8" x14ac:dyDescent="0.25">
      <c r="H10862" s="70"/>
    </row>
    <row r="10864" spans="8:8" x14ac:dyDescent="0.25">
      <c r="H10864" s="70"/>
    </row>
    <row r="10875" spans="8:8" x14ac:dyDescent="0.25">
      <c r="H10875" s="70"/>
    </row>
    <row r="10876" spans="8:8" x14ac:dyDescent="0.25">
      <c r="H10876" s="70"/>
    </row>
    <row r="10877" spans="8:8" x14ac:dyDescent="0.25">
      <c r="H10877" s="70"/>
    </row>
    <row r="10878" spans="8:8" x14ac:dyDescent="0.25">
      <c r="H10878" s="70"/>
    </row>
    <row r="10879" spans="8:8" x14ac:dyDescent="0.25">
      <c r="H10879" s="70"/>
    </row>
    <row r="10880" spans="8:8" x14ac:dyDescent="0.25">
      <c r="H10880" s="70"/>
    </row>
    <row r="10881" spans="8:8" x14ac:dyDescent="0.25">
      <c r="H10881" s="70"/>
    </row>
    <row r="10882" spans="8:8" x14ac:dyDescent="0.25">
      <c r="H10882" s="70"/>
    </row>
    <row r="10888" spans="8:8" x14ac:dyDescent="0.25">
      <c r="H10888" s="70"/>
    </row>
    <row r="10891" spans="8:8" x14ac:dyDescent="0.25">
      <c r="H10891" s="70"/>
    </row>
    <row r="10893" spans="8:8" x14ac:dyDescent="0.25">
      <c r="H10893" s="70"/>
    </row>
    <row r="10895" spans="8:8" x14ac:dyDescent="0.25">
      <c r="H10895" s="70"/>
    </row>
    <row r="10896" spans="8:8" x14ac:dyDescent="0.25">
      <c r="H10896" s="70"/>
    </row>
    <row r="10897" spans="8:8" x14ac:dyDescent="0.25">
      <c r="H10897" s="70"/>
    </row>
    <row r="10898" spans="8:8" x14ac:dyDescent="0.25">
      <c r="H10898" s="70"/>
    </row>
    <row r="10899" spans="8:8" x14ac:dyDescent="0.25">
      <c r="H10899" s="70"/>
    </row>
    <row r="10900" spans="8:8" x14ac:dyDescent="0.25">
      <c r="H10900" s="70"/>
    </row>
    <row r="10901" spans="8:8" x14ac:dyDescent="0.25">
      <c r="H10901" s="70"/>
    </row>
    <row r="10902" spans="8:8" x14ac:dyDescent="0.25">
      <c r="H10902" s="70"/>
    </row>
    <row r="10905" spans="8:8" x14ac:dyDescent="0.25">
      <c r="H10905" s="70"/>
    </row>
    <row r="10906" spans="8:8" x14ac:dyDescent="0.25">
      <c r="H10906" s="70"/>
    </row>
    <row r="10907" spans="8:8" x14ac:dyDescent="0.25">
      <c r="H10907" s="70"/>
    </row>
    <row r="10909" spans="8:8" x14ac:dyDescent="0.25">
      <c r="H10909" s="70"/>
    </row>
    <row r="10910" spans="8:8" x14ac:dyDescent="0.25">
      <c r="H10910" s="70"/>
    </row>
    <row r="10911" spans="8:8" x14ac:dyDescent="0.25">
      <c r="H10911" s="70"/>
    </row>
    <row r="10912" spans="8:8" x14ac:dyDescent="0.25">
      <c r="H10912" s="70"/>
    </row>
    <row r="10913" spans="8:8" x14ac:dyDescent="0.25">
      <c r="H10913" s="70"/>
    </row>
    <row r="10915" spans="8:8" x14ac:dyDescent="0.25">
      <c r="H10915" s="70"/>
    </row>
    <row r="10918" spans="8:8" x14ac:dyDescent="0.25">
      <c r="H10918" s="70"/>
    </row>
    <row r="10920" spans="8:8" x14ac:dyDescent="0.25">
      <c r="H10920" s="70"/>
    </row>
    <row r="10924" spans="8:8" x14ac:dyDescent="0.25">
      <c r="H10924" s="70"/>
    </row>
    <row r="10925" spans="8:8" x14ac:dyDescent="0.25">
      <c r="H10925" s="70"/>
    </row>
    <row r="10926" spans="8:8" x14ac:dyDescent="0.25">
      <c r="H10926" s="70"/>
    </row>
    <row r="10928" spans="8:8" x14ac:dyDescent="0.25">
      <c r="H10928" s="70"/>
    </row>
    <row r="10930" spans="8:8" x14ac:dyDescent="0.25">
      <c r="H10930" s="70"/>
    </row>
    <row r="10931" spans="8:8" x14ac:dyDescent="0.25">
      <c r="H10931" s="70"/>
    </row>
    <row r="10932" spans="8:8" x14ac:dyDescent="0.25">
      <c r="H10932" s="70"/>
    </row>
    <row r="10933" spans="8:8" x14ac:dyDescent="0.25">
      <c r="H10933" s="70"/>
    </row>
    <row r="10934" spans="8:8" x14ac:dyDescent="0.25">
      <c r="H10934" s="70"/>
    </row>
    <row r="10935" spans="8:8" x14ac:dyDescent="0.25">
      <c r="H10935" s="70"/>
    </row>
    <row r="10936" spans="8:8" x14ac:dyDescent="0.25">
      <c r="H10936" s="70"/>
    </row>
    <row r="10937" spans="8:8" x14ac:dyDescent="0.25">
      <c r="H10937" s="70"/>
    </row>
    <row r="10938" spans="8:8" x14ac:dyDescent="0.25">
      <c r="H10938" s="70"/>
    </row>
    <row r="10939" spans="8:8" x14ac:dyDescent="0.25">
      <c r="H10939" s="70"/>
    </row>
    <row r="10940" spans="8:8" x14ac:dyDescent="0.25">
      <c r="H10940" s="70"/>
    </row>
    <row r="10942" spans="8:8" x14ac:dyDescent="0.25">
      <c r="H10942" s="70"/>
    </row>
    <row r="10944" spans="8:8" x14ac:dyDescent="0.25">
      <c r="H10944" s="70"/>
    </row>
    <row r="10955" spans="8:8" x14ac:dyDescent="0.25">
      <c r="H10955" s="70"/>
    </row>
    <row r="10966" spans="8:8" x14ac:dyDescent="0.25">
      <c r="H10966" s="70"/>
    </row>
    <row r="10975" spans="8:8" x14ac:dyDescent="0.25">
      <c r="H10975" s="70"/>
    </row>
    <row r="10976" spans="8:8" x14ac:dyDescent="0.25">
      <c r="H10976" s="70"/>
    </row>
    <row r="10977" spans="8:8" x14ac:dyDescent="0.25">
      <c r="H10977" s="70"/>
    </row>
    <row r="10979" spans="8:8" x14ac:dyDescent="0.25">
      <c r="H10979" s="70"/>
    </row>
    <row r="10980" spans="8:8" x14ac:dyDescent="0.25">
      <c r="H10980" s="70"/>
    </row>
    <row r="10981" spans="8:8" x14ac:dyDescent="0.25">
      <c r="H10981" s="70"/>
    </row>
    <row r="10982" spans="8:8" x14ac:dyDescent="0.25">
      <c r="H10982" s="70"/>
    </row>
    <row r="10983" spans="8:8" x14ac:dyDescent="0.25">
      <c r="H10983" s="70"/>
    </row>
    <row r="10985" spans="8:8" x14ac:dyDescent="0.25">
      <c r="H10985" s="70"/>
    </row>
    <row r="10986" spans="8:8" x14ac:dyDescent="0.25">
      <c r="H10986" s="70"/>
    </row>
    <row r="10987" spans="8:8" x14ac:dyDescent="0.25">
      <c r="H10987" s="70"/>
    </row>
    <row r="10989" spans="8:8" x14ac:dyDescent="0.25">
      <c r="H10989" s="70"/>
    </row>
    <row r="10990" spans="8:8" x14ac:dyDescent="0.25">
      <c r="H10990" s="70"/>
    </row>
    <row r="10992" spans="8:8" x14ac:dyDescent="0.25">
      <c r="H10992" s="70"/>
    </row>
    <row r="10994" spans="8:8" x14ac:dyDescent="0.25">
      <c r="H10994" s="70"/>
    </row>
    <row r="10995" spans="8:8" x14ac:dyDescent="0.25">
      <c r="H10995" s="70"/>
    </row>
    <row r="10997" spans="8:8" x14ac:dyDescent="0.25">
      <c r="H10997" s="70"/>
    </row>
    <row r="10999" spans="8:8" x14ac:dyDescent="0.25">
      <c r="H10999" s="70"/>
    </row>
    <row r="11000" spans="8:8" x14ac:dyDescent="0.25">
      <c r="H11000" s="70"/>
    </row>
    <row r="11002" spans="8:8" x14ac:dyDescent="0.25">
      <c r="H11002" s="70"/>
    </row>
    <row r="11003" spans="8:8" x14ac:dyDescent="0.25">
      <c r="H11003" s="70"/>
    </row>
    <row r="11008" spans="8:8" x14ac:dyDescent="0.25">
      <c r="H11008" s="70"/>
    </row>
    <row r="11009" spans="8:8" x14ac:dyDescent="0.25">
      <c r="H11009" s="70"/>
    </row>
    <row r="11010" spans="8:8" x14ac:dyDescent="0.25">
      <c r="H11010" s="70"/>
    </row>
    <row r="11013" spans="8:8" x14ac:dyDescent="0.25">
      <c r="H11013" s="70"/>
    </row>
    <row r="11015" spans="8:8" x14ac:dyDescent="0.25">
      <c r="H11015" s="70"/>
    </row>
    <row r="11016" spans="8:8" x14ac:dyDescent="0.25">
      <c r="H11016" s="70"/>
    </row>
    <row r="11017" spans="8:8" x14ac:dyDescent="0.25">
      <c r="H11017" s="70"/>
    </row>
    <row r="11018" spans="8:8" x14ac:dyDescent="0.25">
      <c r="H11018" s="70"/>
    </row>
    <row r="11019" spans="8:8" x14ac:dyDescent="0.25">
      <c r="H11019" s="70"/>
    </row>
    <row r="11020" spans="8:8" x14ac:dyDescent="0.25">
      <c r="H11020" s="70"/>
    </row>
    <row r="11021" spans="8:8" x14ac:dyDescent="0.25">
      <c r="H11021" s="70"/>
    </row>
    <row r="11022" spans="8:8" x14ac:dyDescent="0.25">
      <c r="H11022" s="70"/>
    </row>
    <row r="11023" spans="8:8" x14ac:dyDescent="0.25">
      <c r="H11023" s="70"/>
    </row>
    <row r="11024" spans="8:8" x14ac:dyDescent="0.25">
      <c r="H11024" s="70"/>
    </row>
    <row r="11025" spans="8:8" x14ac:dyDescent="0.25">
      <c r="H11025" s="70"/>
    </row>
    <row r="11026" spans="8:8" x14ac:dyDescent="0.25">
      <c r="H11026" s="70"/>
    </row>
    <row r="11031" spans="8:8" x14ac:dyDescent="0.25">
      <c r="H11031" s="70"/>
    </row>
    <row r="11033" spans="8:8" x14ac:dyDescent="0.25">
      <c r="H11033" s="70"/>
    </row>
    <row r="11034" spans="8:8" x14ac:dyDescent="0.25">
      <c r="H11034" s="70"/>
    </row>
    <row r="11035" spans="8:8" x14ac:dyDescent="0.25">
      <c r="H11035" s="70"/>
    </row>
    <row r="11037" spans="8:8" x14ac:dyDescent="0.25">
      <c r="H11037" s="70"/>
    </row>
    <row r="11038" spans="8:8" x14ac:dyDescent="0.25">
      <c r="H11038" s="70"/>
    </row>
    <row r="11039" spans="8:8" x14ac:dyDescent="0.25">
      <c r="H11039" s="70"/>
    </row>
    <row r="11041" spans="8:8" x14ac:dyDescent="0.25">
      <c r="H11041" s="70"/>
    </row>
    <row r="11044" spans="8:8" x14ac:dyDescent="0.25">
      <c r="H11044" s="70"/>
    </row>
    <row r="11045" spans="8:8" x14ac:dyDescent="0.25">
      <c r="H11045" s="70"/>
    </row>
    <row r="11047" spans="8:8" x14ac:dyDescent="0.25">
      <c r="H11047" s="70"/>
    </row>
    <row r="11048" spans="8:8" x14ac:dyDescent="0.25">
      <c r="H11048" s="70"/>
    </row>
    <row r="11051" spans="8:8" x14ac:dyDescent="0.25">
      <c r="H11051" s="70"/>
    </row>
    <row r="11052" spans="8:8" x14ac:dyDescent="0.25">
      <c r="H11052" s="70"/>
    </row>
    <row r="11053" spans="8:8" x14ac:dyDescent="0.25">
      <c r="H11053" s="70"/>
    </row>
    <row r="11054" spans="8:8" x14ac:dyDescent="0.25">
      <c r="H11054" s="70"/>
    </row>
    <row r="11055" spans="8:8" x14ac:dyDescent="0.25">
      <c r="H11055" s="70"/>
    </row>
    <row r="11058" spans="8:8" x14ac:dyDescent="0.25">
      <c r="H11058" s="70"/>
    </row>
    <row r="11067" spans="8:8" x14ac:dyDescent="0.25">
      <c r="H11067" s="70"/>
    </row>
    <row r="11068" spans="8:8" x14ac:dyDescent="0.25">
      <c r="H11068" s="70"/>
    </row>
    <row r="11069" spans="8:8" x14ac:dyDescent="0.25">
      <c r="H11069" s="70"/>
    </row>
    <row r="11070" spans="8:8" x14ac:dyDescent="0.25">
      <c r="H11070" s="70"/>
    </row>
    <row r="11072" spans="8:8" x14ac:dyDescent="0.25">
      <c r="H11072" s="70"/>
    </row>
    <row r="11073" spans="8:8" x14ac:dyDescent="0.25">
      <c r="H11073" s="70"/>
    </row>
    <row r="11074" spans="8:8" x14ac:dyDescent="0.25">
      <c r="H11074" s="70"/>
    </row>
    <row r="11075" spans="8:8" x14ac:dyDescent="0.25">
      <c r="H11075" s="70"/>
    </row>
    <row r="11076" spans="8:8" x14ac:dyDescent="0.25">
      <c r="H11076" s="70"/>
    </row>
    <row r="11082" spans="8:8" x14ac:dyDescent="0.25">
      <c r="H11082" s="70"/>
    </row>
    <row r="11083" spans="8:8" x14ac:dyDescent="0.25">
      <c r="H11083" s="70"/>
    </row>
    <row r="11085" spans="8:8" x14ac:dyDescent="0.25">
      <c r="H11085" s="70"/>
    </row>
    <row r="11086" spans="8:8" x14ac:dyDescent="0.25">
      <c r="H11086" s="70"/>
    </row>
    <row r="11087" spans="8:8" x14ac:dyDescent="0.25">
      <c r="H11087" s="70"/>
    </row>
    <row r="11089" spans="8:8" x14ac:dyDescent="0.25">
      <c r="H11089" s="70"/>
    </row>
    <row r="11090" spans="8:8" x14ac:dyDescent="0.25">
      <c r="H11090" s="70"/>
    </row>
    <row r="11092" spans="8:8" x14ac:dyDescent="0.25">
      <c r="H11092" s="70"/>
    </row>
    <row r="11093" spans="8:8" x14ac:dyDescent="0.25">
      <c r="H11093" s="70"/>
    </row>
    <row r="11096" spans="8:8" x14ac:dyDescent="0.25">
      <c r="H11096" s="70"/>
    </row>
    <row r="11097" spans="8:8" x14ac:dyDescent="0.25">
      <c r="H11097" s="70"/>
    </row>
    <row r="11099" spans="8:8" x14ac:dyDescent="0.25">
      <c r="H11099" s="70"/>
    </row>
    <row r="11100" spans="8:8" x14ac:dyDescent="0.25">
      <c r="H11100" s="70"/>
    </row>
    <row r="11101" spans="8:8" x14ac:dyDescent="0.25">
      <c r="H11101" s="70"/>
    </row>
    <row r="11102" spans="8:8" x14ac:dyDescent="0.25">
      <c r="H11102" s="70"/>
    </row>
    <row r="11103" spans="8:8" x14ac:dyDescent="0.25">
      <c r="H11103" s="70"/>
    </row>
    <row r="11105" spans="8:8" x14ac:dyDescent="0.25">
      <c r="H11105" s="70"/>
    </row>
    <row r="11107" spans="8:8" x14ac:dyDescent="0.25">
      <c r="H11107" s="70"/>
    </row>
    <row r="11118" spans="8:8" x14ac:dyDescent="0.25">
      <c r="H11118" s="70"/>
    </row>
    <row r="11121" spans="8:8" x14ac:dyDescent="0.25">
      <c r="H11121" s="70"/>
    </row>
    <row r="11122" spans="8:8" x14ac:dyDescent="0.25">
      <c r="H11122" s="70"/>
    </row>
    <row r="11123" spans="8:8" x14ac:dyDescent="0.25">
      <c r="H11123" s="70"/>
    </row>
    <row r="11126" spans="8:8" x14ac:dyDescent="0.25">
      <c r="H11126" s="70"/>
    </row>
    <row r="11128" spans="8:8" x14ac:dyDescent="0.25">
      <c r="H11128" s="70"/>
    </row>
    <row r="11129" spans="8:8" x14ac:dyDescent="0.25">
      <c r="H11129" s="70"/>
    </row>
    <row r="11131" spans="8:8" x14ac:dyDescent="0.25">
      <c r="H11131" s="70"/>
    </row>
    <row r="11132" spans="8:8" x14ac:dyDescent="0.25">
      <c r="H11132" s="70"/>
    </row>
    <row r="11133" spans="8:8" x14ac:dyDescent="0.25">
      <c r="H11133" s="70"/>
    </row>
    <row r="11134" spans="8:8" x14ac:dyDescent="0.25">
      <c r="H11134" s="70"/>
    </row>
    <row r="11135" spans="8:8" x14ac:dyDescent="0.25">
      <c r="H11135" s="70"/>
    </row>
    <row r="11136" spans="8:8" x14ac:dyDescent="0.25">
      <c r="H11136" s="70"/>
    </row>
    <row r="11137" spans="8:8" x14ac:dyDescent="0.25">
      <c r="H11137" s="70"/>
    </row>
    <row r="11138" spans="8:8" x14ac:dyDescent="0.25">
      <c r="H11138" s="70"/>
    </row>
    <row r="11139" spans="8:8" x14ac:dyDescent="0.25">
      <c r="H11139" s="70"/>
    </row>
    <row r="11141" spans="8:8" x14ac:dyDescent="0.25">
      <c r="H11141" s="70"/>
    </row>
    <row r="11142" spans="8:8" x14ac:dyDescent="0.25">
      <c r="H11142" s="70"/>
    </row>
    <row r="11143" spans="8:8" x14ac:dyDescent="0.25">
      <c r="H11143" s="70"/>
    </row>
    <row r="11144" spans="8:8" x14ac:dyDescent="0.25">
      <c r="H11144" s="70"/>
    </row>
    <row r="11146" spans="8:8" x14ac:dyDescent="0.25">
      <c r="H11146" s="70"/>
    </row>
    <row r="11147" spans="8:8" x14ac:dyDescent="0.25">
      <c r="H11147" s="70"/>
    </row>
    <row r="11148" spans="8:8" x14ac:dyDescent="0.25">
      <c r="H11148" s="70"/>
    </row>
    <row r="11150" spans="8:8" x14ac:dyDescent="0.25">
      <c r="H11150" s="70"/>
    </row>
    <row r="11151" spans="8:8" x14ac:dyDescent="0.25">
      <c r="H11151" s="70"/>
    </row>
    <row r="11152" spans="8:8" x14ac:dyDescent="0.25">
      <c r="H11152" s="70"/>
    </row>
    <row r="11153" spans="8:8" x14ac:dyDescent="0.25">
      <c r="H11153" s="70"/>
    </row>
    <row r="11154" spans="8:8" x14ac:dyDescent="0.25">
      <c r="H11154" s="70"/>
    </row>
    <row r="11155" spans="8:8" x14ac:dyDescent="0.25">
      <c r="H11155" s="70"/>
    </row>
    <row r="11156" spans="8:8" x14ac:dyDescent="0.25">
      <c r="H11156" s="70"/>
    </row>
    <row r="11161" spans="8:8" x14ac:dyDescent="0.25">
      <c r="H11161" s="70"/>
    </row>
    <row r="11165" spans="8:8" x14ac:dyDescent="0.25">
      <c r="H11165" s="70"/>
    </row>
    <row r="11166" spans="8:8" x14ac:dyDescent="0.25">
      <c r="H11166" s="70"/>
    </row>
    <row r="11169" spans="8:8" x14ac:dyDescent="0.25">
      <c r="H11169" s="70"/>
    </row>
    <row r="11170" spans="8:8" x14ac:dyDescent="0.25">
      <c r="H11170" s="70"/>
    </row>
    <row r="11171" spans="8:8" x14ac:dyDescent="0.25">
      <c r="H11171" s="70"/>
    </row>
    <row r="11174" spans="8:8" x14ac:dyDescent="0.25">
      <c r="H11174" s="70"/>
    </row>
    <row r="11175" spans="8:8" x14ac:dyDescent="0.25">
      <c r="H11175" s="70"/>
    </row>
    <row r="11176" spans="8:8" x14ac:dyDescent="0.25">
      <c r="H11176" s="70"/>
    </row>
    <row r="11177" spans="8:8" x14ac:dyDescent="0.25">
      <c r="H11177" s="70"/>
    </row>
    <row r="11178" spans="8:8" x14ac:dyDescent="0.25">
      <c r="H11178" s="70"/>
    </row>
    <row r="11179" spans="8:8" x14ac:dyDescent="0.25">
      <c r="H11179" s="70"/>
    </row>
    <row r="11180" spans="8:8" x14ac:dyDescent="0.25">
      <c r="H11180" s="70"/>
    </row>
    <row r="11181" spans="8:8" x14ac:dyDescent="0.25">
      <c r="H11181" s="70"/>
    </row>
    <row r="11185" spans="8:8" x14ac:dyDescent="0.25">
      <c r="H11185" s="70"/>
    </row>
    <row r="11186" spans="8:8" x14ac:dyDescent="0.25">
      <c r="H11186" s="70"/>
    </row>
    <row r="11189" spans="8:8" x14ac:dyDescent="0.25">
      <c r="H11189" s="70"/>
    </row>
    <row r="11193" spans="8:8" x14ac:dyDescent="0.25">
      <c r="H11193" s="70"/>
    </row>
    <row r="11194" spans="8:8" x14ac:dyDescent="0.25">
      <c r="H11194" s="70"/>
    </row>
    <row r="11195" spans="8:8" x14ac:dyDescent="0.25">
      <c r="H11195" s="70"/>
    </row>
    <row r="11197" spans="8:8" x14ac:dyDescent="0.25">
      <c r="H11197" s="70"/>
    </row>
    <row r="11199" spans="8:8" x14ac:dyDescent="0.25">
      <c r="H11199" s="70"/>
    </row>
    <row r="11200" spans="8:8" x14ac:dyDescent="0.25">
      <c r="H11200" s="70"/>
    </row>
    <row r="11201" spans="8:8" x14ac:dyDescent="0.25">
      <c r="H11201" s="70"/>
    </row>
    <row r="11202" spans="8:8" x14ac:dyDescent="0.25">
      <c r="H11202" s="70"/>
    </row>
    <row r="11203" spans="8:8" x14ac:dyDescent="0.25">
      <c r="H11203" s="70"/>
    </row>
    <row r="11208" spans="8:8" x14ac:dyDescent="0.25">
      <c r="H11208" s="70"/>
    </row>
    <row r="11210" spans="8:8" x14ac:dyDescent="0.25">
      <c r="H11210" s="70"/>
    </row>
    <row r="11211" spans="8:8" x14ac:dyDescent="0.25">
      <c r="H11211" s="70"/>
    </row>
    <row r="11212" spans="8:8" x14ac:dyDescent="0.25">
      <c r="H11212" s="70"/>
    </row>
    <row r="11213" spans="8:8" x14ac:dyDescent="0.25">
      <c r="H11213" s="70"/>
    </row>
    <row r="11214" spans="8:8" x14ac:dyDescent="0.25">
      <c r="H11214" s="70"/>
    </row>
    <row r="11215" spans="8:8" x14ac:dyDescent="0.25">
      <c r="H11215" s="70"/>
    </row>
    <row r="11216" spans="8:8" x14ac:dyDescent="0.25">
      <c r="H11216" s="70"/>
    </row>
    <row r="11217" spans="8:8" x14ac:dyDescent="0.25">
      <c r="H11217" s="70"/>
    </row>
    <row r="11218" spans="8:8" x14ac:dyDescent="0.25">
      <c r="H11218" s="70"/>
    </row>
    <row r="11219" spans="8:8" x14ac:dyDescent="0.25">
      <c r="H11219" s="70"/>
    </row>
    <row r="11220" spans="8:8" x14ac:dyDescent="0.25">
      <c r="H11220" s="70"/>
    </row>
    <row r="11221" spans="8:8" x14ac:dyDescent="0.25">
      <c r="H11221" s="70"/>
    </row>
    <row r="11222" spans="8:8" x14ac:dyDescent="0.25">
      <c r="H11222" s="70"/>
    </row>
    <row r="11223" spans="8:8" x14ac:dyDescent="0.25">
      <c r="H11223" s="70"/>
    </row>
    <row r="11224" spans="8:8" x14ac:dyDescent="0.25">
      <c r="H11224" s="70"/>
    </row>
    <row r="11227" spans="8:8" x14ac:dyDescent="0.25">
      <c r="H11227" s="70"/>
    </row>
    <row r="11228" spans="8:8" x14ac:dyDescent="0.25">
      <c r="H11228" s="70"/>
    </row>
    <row r="11229" spans="8:8" x14ac:dyDescent="0.25">
      <c r="H11229" s="70"/>
    </row>
    <row r="11234" spans="8:8" x14ac:dyDescent="0.25">
      <c r="H11234" s="70"/>
    </row>
    <row r="11235" spans="8:8" x14ac:dyDescent="0.25">
      <c r="H11235" s="70"/>
    </row>
    <row r="11237" spans="8:8" x14ac:dyDescent="0.25">
      <c r="H11237" s="70"/>
    </row>
    <row r="11238" spans="8:8" x14ac:dyDescent="0.25">
      <c r="H11238" s="70"/>
    </row>
    <row r="11240" spans="8:8" x14ac:dyDescent="0.25">
      <c r="H11240" s="70"/>
    </row>
    <row r="11242" spans="8:8" x14ac:dyDescent="0.25">
      <c r="H11242" s="70"/>
    </row>
    <row r="11243" spans="8:8" x14ac:dyDescent="0.25">
      <c r="H11243" s="70"/>
    </row>
    <row r="11246" spans="8:8" x14ac:dyDescent="0.25">
      <c r="H11246" s="70"/>
    </row>
    <row r="11247" spans="8:8" x14ac:dyDescent="0.25">
      <c r="H11247" s="70"/>
    </row>
    <row r="11249" spans="8:8" x14ac:dyDescent="0.25">
      <c r="H11249" s="70"/>
    </row>
    <row r="11250" spans="8:8" x14ac:dyDescent="0.25">
      <c r="H11250" s="70"/>
    </row>
    <row r="11251" spans="8:8" x14ac:dyDescent="0.25">
      <c r="H11251" s="70"/>
    </row>
    <row r="11252" spans="8:8" x14ac:dyDescent="0.25">
      <c r="H11252" s="70"/>
    </row>
    <row r="11253" spans="8:8" x14ac:dyDescent="0.25">
      <c r="H11253" s="70"/>
    </row>
    <row r="11254" spans="8:8" x14ac:dyDescent="0.25">
      <c r="H11254" s="70"/>
    </row>
    <row r="11255" spans="8:8" x14ac:dyDescent="0.25">
      <c r="H11255" s="70"/>
    </row>
    <row r="11256" spans="8:8" x14ac:dyDescent="0.25">
      <c r="H11256" s="70"/>
    </row>
    <row r="11257" spans="8:8" x14ac:dyDescent="0.25">
      <c r="H11257" s="70"/>
    </row>
    <row r="11258" spans="8:8" x14ac:dyDescent="0.25">
      <c r="H11258" s="70"/>
    </row>
    <row r="11259" spans="8:8" x14ac:dyDescent="0.25">
      <c r="H11259" s="70"/>
    </row>
    <row r="11260" spans="8:8" x14ac:dyDescent="0.25">
      <c r="H11260" s="70"/>
    </row>
    <row r="11261" spans="8:8" x14ac:dyDescent="0.25">
      <c r="H11261" s="70"/>
    </row>
    <row r="11262" spans="8:8" x14ac:dyDescent="0.25">
      <c r="H11262" s="70"/>
    </row>
    <row r="11263" spans="8:8" x14ac:dyDescent="0.25">
      <c r="H11263" s="70"/>
    </row>
    <row r="11264" spans="8:8" x14ac:dyDescent="0.25">
      <c r="H11264" s="70"/>
    </row>
    <row r="11269" spans="8:8" x14ac:dyDescent="0.25">
      <c r="H11269" s="70"/>
    </row>
    <row r="11272" spans="8:8" x14ac:dyDescent="0.25">
      <c r="H11272" s="70"/>
    </row>
    <row r="11273" spans="8:8" x14ac:dyDescent="0.25">
      <c r="H11273" s="70"/>
    </row>
    <row r="11274" spans="8:8" x14ac:dyDescent="0.25">
      <c r="H11274" s="70"/>
    </row>
    <row r="11275" spans="8:8" x14ac:dyDescent="0.25">
      <c r="H11275" s="70"/>
    </row>
    <row r="11276" spans="8:8" x14ac:dyDescent="0.25">
      <c r="H11276" s="70"/>
    </row>
    <row r="11277" spans="8:8" x14ac:dyDescent="0.25">
      <c r="H11277" s="70"/>
    </row>
    <row r="11278" spans="8:8" x14ac:dyDescent="0.25">
      <c r="H11278" s="70"/>
    </row>
    <row r="11279" spans="8:8" x14ac:dyDescent="0.25">
      <c r="H11279" s="70"/>
    </row>
    <row r="11280" spans="8:8" x14ac:dyDescent="0.25">
      <c r="H11280" s="70"/>
    </row>
    <row r="11281" spans="8:8" x14ac:dyDescent="0.25">
      <c r="H11281" s="70"/>
    </row>
    <row r="11282" spans="8:8" x14ac:dyDescent="0.25">
      <c r="H11282" s="70"/>
    </row>
    <row r="11284" spans="8:8" x14ac:dyDescent="0.25">
      <c r="H11284" s="70"/>
    </row>
    <row r="11287" spans="8:8" x14ac:dyDescent="0.25">
      <c r="H11287" s="70"/>
    </row>
    <row r="11288" spans="8:8" x14ac:dyDescent="0.25">
      <c r="H11288" s="70"/>
    </row>
    <row r="11289" spans="8:8" x14ac:dyDescent="0.25">
      <c r="H11289" s="70"/>
    </row>
    <row r="11290" spans="8:8" x14ac:dyDescent="0.25">
      <c r="H11290" s="70"/>
    </row>
    <row r="11291" spans="8:8" x14ac:dyDescent="0.25">
      <c r="H11291" s="70"/>
    </row>
    <row r="11292" spans="8:8" x14ac:dyDescent="0.25">
      <c r="H11292" s="70"/>
    </row>
    <row r="11293" spans="8:8" x14ac:dyDescent="0.25">
      <c r="H11293" s="70"/>
    </row>
    <row r="11294" spans="8:8" x14ac:dyDescent="0.25">
      <c r="H11294" s="70"/>
    </row>
    <row r="11295" spans="8:8" x14ac:dyDescent="0.25">
      <c r="H11295" s="70"/>
    </row>
    <row r="11296" spans="8:8" x14ac:dyDescent="0.25">
      <c r="H11296" s="70"/>
    </row>
    <row r="11297" spans="8:8" x14ac:dyDescent="0.25">
      <c r="H11297" s="70"/>
    </row>
    <row r="11299" spans="8:8" x14ac:dyDescent="0.25">
      <c r="H11299" s="70"/>
    </row>
    <row r="11300" spans="8:8" x14ac:dyDescent="0.25">
      <c r="H11300" s="70"/>
    </row>
    <row r="11301" spans="8:8" x14ac:dyDescent="0.25">
      <c r="H11301" s="70"/>
    </row>
    <row r="11302" spans="8:8" x14ac:dyDescent="0.25">
      <c r="H11302" s="70"/>
    </row>
    <row r="11303" spans="8:8" x14ac:dyDescent="0.25">
      <c r="H11303" s="70"/>
    </row>
    <row r="11304" spans="8:8" x14ac:dyDescent="0.25">
      <c r="H11304" s="70"/>
    </row>
    <row r="11305" spans="8:8" x14ac:dyDescent="0.25">
      <c r="H11305" s="70"/>
    </row>
    <row r="11306" spans="8:8" x14ac:dyDescent="0.25">
      <c r="H11306" s="70"/>
    </row>
    <row r="11310" spans="8:8" x14ac:dyDescent="0.25">
      <c r="H11310" s="70"/>
    </row>
    <row r="11311" spans="8:8" x14ac:dyDescent="0.25">
      <c r="H11311" s="70"/>
    </row>
    <row r="11312" spans="8:8" x14ac:dyDescent="0.25">
      <c r="H11312" s="70"/>
    </row>
    <row r="11313" spans="8:8" x14ac:dyDescent="0.25">
      <c r="H11313" s="70"/>
    </row>
    <row r="11314" spans="8:8" x14ac:dyDescent="0.25">
      <c r="H11314" s="70"/>
    </row>
    <row r="11315" spans="8:8" x14ac:dyDescent="0.25">
      <c r="H11315" s="70"/>
    </row>
    <row r="11316" spans="8:8" x14ac:dyDescent="0.25">
      <c r="H11316" s="70"/>
    </row>
    <row r="11317" spans="8:8" x14ac:dyDescent="0.25">
      <c r="H11317" s="70"/>
    </row>
    <row r="11318" spans="8:8" x14ac:dyDescent="0.25">
      <c r="H11318" s="70"/>
    </row>
    <row r="11321" spans="8:8" x14ac:dyDescent="0.25">
      <c r="H11321" s="70"/>
    </row>
    <row r="11327" spans="8:8" x14ac:dyDescent="0.25">
      <c r="H11327" s="70"/>
    </row>
    <row r="11328" spans="8:8" x14ac:dyDescent="0.25">
      <c r="H11328" s="70"/>
    </row>
    <row r="11331" spans="8:8" x14ac:dyDescent="0.25">
      <c r="H11331" s="70"/>
    </row>
    <row r="11332" spans="8:8" x14ac:dyDescent="0.25">
      <c r="H11332" s="70"/>
    </row>
    <row r="11334" spans="8:8" x14ac:dyDescent="0.25">
      <c r="H11334" s="70"/>
    </row>
    <row r="11339" spans="8:8" x14ac:dyDescent="0.25">
      <c r="H11339" s="70"/>
    </row>
    <row r="11340" spans="8:8" x14ac:dyDescent="0.25">
      <c r="H11340" s="70"/>
    </row>
    <row r="11341" spans="8:8" x14ac:dyDescent="0.25">
      <c r="H11341" s="70"/>
    </row>
    <row r="11342" spans="8:8" x14ac:dyDescent="0.25">
      <c r="H11342" s="70"/>
    </row>
    <row r="11343" spans="8:8" x14ac:dyDescent="0.25">
      <c r="H11343" s="70"/>
    </row>
    <row r="11344" spans="8:8" x14ac:dyDescent="0.25">
      <c r="H11344" s="70"/>
    </row>
    <row r="11345" spans="8:8" x14ac:dyDescent="0.25">
      <c r="H11345" s="70"/>
    </row>
    <row r="11346" spans="8:8" x14ac:dyDescent="0.25">
      <c r="H11346" s="70"/>
    </row>
    <row r="11348" spans="8:8" x14ac:dyDescent="0.25">
      <c r="H11348" s="70"/>
    </row>
    <row r="11354" spans="8:8" x14ac:dyDescent="0.25">
      <c r="H11354" s="70"/>
    </row>
    <row r="11365" spans="8:8" x14ac:dyDescent="0.25">
      <c r="H11365" s="70"/>
    </row>
    <row r="11366" spans="8:8" x14ac:dyDescent="0.25">
      <c r="H11366" s="70"/>
    </row>
    <row r="11367" spans="8:8" x14ac:dyDescent="0.25">
      <c r="H11367" s="70"/>
    </row>
    <row r="11369" spans="8:8" x14ac:dyDescent="0.25">
      <c r="H11369" s="70"/>
    </row>
    <row r="11370" spans="8:8" x14ac:dyDescent="0.25">
      <c r="H11370" s="70"/>
    </row>
    <row r="11371" spans="8:8" x14ac:dyDescent="0.25">
      <c r="H11371" s="70"/>
    </row>
    <row r="11372" spans="8:8" x14ac:dyDescent="0.25">
      <c r="H11372" s="70"/>
    </row>
    <row r="11377" spans="8:8" x14ac:dyDescent="0.25">
      <c r="H11377" s="70"/>
    </row>
    <row r="11381" spans="8:8" x14ac:dyDescent="0.25">
      <c r="H11381" s="70"/>
    </row>
    <row r="11385" spans="8:8" x14ac:dyDescent="0.25">
      <c r="H11385" s="70"/>
    </row>
    <row r="11386" spans="8:8" x14ac:dyDescent="0.25">
      <c r="H11386" s="70"/>
    </row>
    <row r="11387" spans="8:8" x14ac:dyDescent="0.25">
      <c r="H11387" s="70"/>
    </row>
    <row r="11390" spans="8:8" x14ac:dyDescent="0.25">
      <c r="H11390" s="70"/>
    </row>
    <row r="11392" spans="8:8" x14ac:dyDescent="0.25">
      <c r="H11392" s="70"/>
    </row>
    <row r="11393" spans="8:8" x14ac:dyDescent="0.25">
      <c r="H11393" s="70"/>
    </row>
    <row r="11394" spans="8:8" x14ac:dyDescent="0.25">
      <c r="H11394" s="70"/>
    </row>
    <row r="11395" spans="8:8" x14ac:dyDescent="0.25">
      <c r="H11395" s="70"/>
    </row>
    <row r="11396" spans="8:8" x14ac:dyDescent="0.25">
      <c r="H11396" s="70"/>
    </row>
    <row r="11397" spans="8:8" x14ac:dyDescent="0.25">
      <c r="H11397" s="70"/>
    </row>
    <row r="11405" spans="8:8" x14ac:dyDescent="0.25">
      <c r="H11405" s="70"/>
    </row>
    <row r="11406" spans="8:8" x14ac:dyDescent="0.25">
      <c r="H11406" s="70"/>
    </row>
    <row r="11407" spans="8:8" x14ac:dyDescent="0.25">
      <c r="H11407" s="70"/>
    </row>
    <row r="11409" spans="8:8" x14ac:dyDescent="0.25">
      <c r="H11409" s="70"/>
    </row>
    <row r="11412" spans="8:8" x14ac:dyDescent="0.25">
      <c r="H11412" s="70"/>
    </row>
    <row r="11413" spans="8:8" x14ac:dyDescent="0.25">
      <c r="H11413" s="70"/>
    </row>
    <row r="11414" spans="8:8" x14ac:dyDescent="0.25">
      <c r="H11414" s="70"/>
    </row>
    <row r="11415" spans="8:8" x14ac:dyDescent="0.25">
      <c r="H11415" s="70"/>
    </row>
    <row r="11416" spans="8:8" x14ac:dyDescent="0.25">
      <c r="H11416" s="70"/>
    </row>
    <row r="11417" spans="8:8" x14ac:dyDescent="0.25">
      <c r="H11417" s="70"/>
    </row>
    <row r="11419" spans="8:8" x14ac:dyDescent="0.25">
      <c r="H11419" s="70"/>
    </row>
    <row r="11420" spans="8:8" x14ac:dyDescent="0.25">
      <c r="H11420" s="70"/>
    </row>
    <row r="11421" spans="8:8" x14ac:dyDescent="0.25">
      <c r="H11421" s="70"/>
    </row>
    <row r="11422" spans="8:8" x14ac:dyDescent="0.25">
      <c r="H11422" s="70"/>
    </row>
    <row r="11423" spans="8:8" x14ac:dyDescent="0.25">
      <c r="H11423" s="70"/>
    </row>
    <row r="11424" spans="8:8" x14ac:dyDescent="0.25">
      <c r="H11424" s="70"/>
    </row>
    <row r="11425" spans="8:8" x14ac:dyDescent="0.25">
      <c r="H11425" s="70"/>
    </row>
    <row r="11426" spans="8:8" x14ac:dyDescent="0.25">
      <c r="H11426" s="70"/>
    </row>
    <row r="11427" spans="8:8" x14ac:dyDescent="0.25">
      <c r="H11427" s="70"/>
    </row>
    <row r="11428" spans="8:8" x14ac:dyDescent="0.25">
      <c r="H11428" s="70"/>
    </row>
    <row r="11434" spans="8:8" x14ac:dyDescent="0.25">
      <c r="H11434" s="70"/>
    </row>
    <row r="11450" spans="8:8" x14ac:dyDescent="0.25">
      <c r="H11450" s="70"/>
    </row>
    <row r="11451" spans="8:8" x14ac:dyDescent="0.25">
      <c r="H11451" s="70"/>
    </row>
    <row r="11456" spans="8:8" x14ac:dyDescent="0.25">
      <c r="H11456" s="70"/>
    </row>
    <row r="11457" spans="8:8" x14ac:dyDescent="0.25">
      <c r="H11457" s="70"/>
    </row>
    <row r="11460" spans="8:8" x14ac:dyDescent="0.25">
      <c r="H11460" s="70"/>
    </row>
    <row r="11461" spans="8:8" x14ac:dyDescent="0.25">
      <c r="H11461" s="70"/>
    </row>
    <row r="11462" spans="8:8" x14ac:dyDescent="0.25">
      <c r="H11462" s="70"/>
    </row>
    <row r="11463" spans="8:8" x14ac:dyDescent="0.25">
      <c r="H11463" s="70"/>
    </row>
    <row r="11464" spans="8:8" x14ac:dyDescent="0.25">
      <c r="H11464" s="70"/>
    </row>
    <row r="11465" spans="8:8" x14ac:dyDescent="0.25">
      <c r="H11465" s="70"/>
    </row>
    <row r="11466" spans="8:8" x14ac:dyDescent="0.25">
      <c r="H11466" s="70"/>
    </row>
    <row r="11467" spans="8:8" x14ac:dyDescent="0.25">
      <c r="H11467" s="70"/>
    </row>
    <row r="11468" spans="8:8" x14ac:dyDescent="0.25">
      <c r="H11468" s="70"/>
    </row>
    <row r="11473" spans="8:8" x14ac:dyDescent="0.25">
      <c r="H11473" s="70"/>
    </row>
    <row r="11476" spans="8:8" x14ac:dyDescent="0.25">
      <c r="H11476" s="70"/>
    </row>
    <row r="11478" spans="8:8" x14ac:dyDescent="0.25">
      <c r="H11478" s="70"/>
    </row>
    <row r="11481" spans="8:8" x14ac:dyDescent="0.25">
      <c r="H11481" s="70"/>
    </row>
    <row r="11482" spans="8:8" x14ac:dyDescent="0.25">
      <c r="H11482" s="70"/>
    </row>
    <row r="11483" spans="8:8" x14ac:dyDescent="0.25">
      <c r="H11483" s="70"/>
    </row>
    <row r="11484" spans="8:8" x14ac:dyDescent="0.25">
      <c r="H11484" s="70"/>
    </row>
    <row r="11485" spans="8:8" x14ac:dyDescent="0.25">
      <c r="H11485" s="70"/>
    </row>
    <row r="11486" spans="8:8" x14ac:dyDescent="0.25">
      <c r="H11486" s="70"/>
    </row>
    <row r="11488" spans="8:8" x14ac:dyDescent="0.25">
      <c r="H11488" s="70"/>
    </row>
    <row r="11495" spans="8:8" x14ac:dyDescent="0.25">
      <c r="H11495" s="70"/>
    </row>
    <row r="11496" spans="8:8" x14ac:dyDescent="0.25">
      <c r="H11496" s="70"/>
    </row>
    <row r="11506" spans="8:8" x14ac:dyDescent="0.25">
      <c r="H11506" s="70"/>
    </row>
    <row r="11507" spans="8:8" x14ac:dyDescent="0.25">
      <c r="H11507" s="70"/>
    </row>
    <row r="11508" spans="8:8" x14ac:dyDescent="0.25">
      <c r="H11508" s="70"/>
    </row>
    <row r="11509" spans="8:8" x14ac:dyDescent="0.25">
      <c r="H11509" s="70"/>
    </row>
    <row r="11510" spans="8:8" x14ac:dyDescent="0.25">
      <c r="H11510" s="70"/>
    </row>
    <row r="11511" spans="8:8" x14ac:dyDescent="0.25">
      <c r="H11511" s="70"/>
    </row>
    <row r="11512" spans="8:8" x14ac:dyDescent="0.25">
      <c r="H11512" s="70"/>
    </row>
    <row r="11513" spans="8:8" x14ac:dyDescent="0.25">
      <c r="H11513" s="70"/>
    </row>
    <row r="11514" spans="8:8" x14ac:dyDescent="0.25">
      <c r="H11514" s="70"/>
    </row>
    <row r="11515" spans="8:8" x14ac:dyDescent="0.25">
      <c r="H11515" s="70"/>
    </row>
    <row r="11520" spans="8:8" x14ac:dyDescent="0.25">
      <c r="H11520" s="70"/>
    </row>
    <row r="11522" spans="8:8" x14ac:dyDescent="0.25">
      <c r="H11522" s="70"/>
    </row>
    <row r="11523" spans="8:8" x14ac:dyDescent="0.25">
      <c r="H11523" s="70"/>
    </row>
    <row r="11524" spans="8:8" x14ac:dyDescent="0.25">
      <c r="H11524" s="70"/>
    </row>
    <row r="11525" spans="8:8" x14ac:dyDescent="0.25">
      <c r="H11525" s="70"/>
    </row>
    <row r="11527" spans="8:8" x14ac:dyDescent="0.25">
      <c r="H11527" s="70"/>
    </row>
    <row r="11528" spans="8:8" x14ac:dyDescent="0.25">
      <c r="H11528" s="70"/>
    </row>
    <row r="11531" spans="8:8" x14ac:dyDescent="0.25">
      <c r="H11531" s="70"/>
    </row>
    <row r="11532" spans="8:8" x14ac:dyDescent="0.25">
      <c r="H11532" s="70"/>
    </row>
    <row r="11534" spans="8:8" x14ac:dyDescent="0.25">
      <c r="H11534" s="70"/>
    </row>
    <row r="11535" spans="8:8" x14ac:dyDescent="0.25">
      <c r="H11535" s="70"/>
    </row>
    <row r="11536" spans="8:8" x14ac:dyDescent="0.25">
      <c r="H11536" s="70"/>
    </row>
    <row r="11537" spans="8:8" x14ac:dyDescent="0.25">
      <c r="H11537" s="70"/>
    </row>
    <row r="11538" spans="8:8" x14ac:dyDescent="0.25">
      <c r="H11538" s="70"/>
    </row>
    <row r="11539" spans="8:8" x14ac:dyDescent="0.25">
      <c r="H11539" s="70"/>
    </row>
    <row r="11540" spans="8:8" x14ac:dyDescent="0.25">
      <c r="H11540" s="70"/>
    </row>
    <row r="11541" spans="8:8" x14ac:dyDescent="0.25">
      <c r="H11541" s="70"/>
    </row>
    <row r="11543" spans="8:8" x14ac:dyDescent="0.25">
      <c r="H11543" s="70"/>
    </row>
    <row r="11548" spans="8:8" x14ac:dyDescent="0.25">
      <c r="H11548" s="70"/>
    </row>
    <row r="11549" spans="8:8" x14ac:dyDescent="0.25">
      <c r="H11549" s="70"/>
    </row>
    <row r="11550" spans="8:8" x14ac:dyDescent="0.25">
      <c r="H11550" s="70"/>
    </row>
    <row r="11552" spans="8:8" x14ac:dyDescent="0.25">
      <c r="H11552" s="70"/>
    </row>
    <row r="11553" spans="8:8" x14ac:dyDescent="0.25">
      <c r="H11553" s="70"/>
    </row>
    <row r="11554" spans="8:8" x14ac:dyDescent="0.25">
      <c r="H11554" s="70"/>
    </row>
    <row r="11555" spans="8:8" x14ac:dyDescent="0.25">
      <c r="H11555" s="70"/>
    </row>
    <row r="11556" spans="8:8" x14ac:dyDescent="0.25">
      <c r="H11556" s="70"/>
    </row>
    <row r="11557" spans="8:8" x14ac:dyDescent="0.25">
      <c r="H11557" s="70"/>
    </row>
    <row r="11558" spans="8:8" x14ac:dyDescent="0.25">
      <c r="H11558" s="70"/>
    </row>
    <row r="11559" spans="8:8" x14ac:dyDescent="0.25">
      <c r="H11559" s="70"/>
    </row>
    <row r="11560" spans="8:8" x14ac:dyDescent="0.25">
      <c r="H11560" s="70"/>
    </row>
    <row r="11561" spans="8:8" x14ac:dyDescent="0.25">
      <c r="H11561" s="70"/>
    </row>
    <row r="11562" spans="8:8" x14ac:dyDescent="0.25">
      <c r="H11562" s="70"/>
    </row>
    <row r="11563" spans="8:8" x14ac:dyDescent="0.25">
      <c r="H11563" s="70"/>
    </row>
    <row r="11564" spans="8:8" x14ac:dyDescent="0.25">
      <c r="H11564" s="70"/>
    </row>
    <row r="11565" spans="8:8" x14ac:dyDescent="0.25">
      <c r="H11565" s="70"/>
    </row>
    <row r="11567" spans="8:8" x14ac:dyDescent="0.25">
      <c r="H11567" s="70"/>
    </row>
    <row r="11568" spans="8:8" x14ac:dyDescent="0.25">
      <c r="H11568" s="70"/>
    </row>
    <row r="11572" spans="8:8" x14ac:dyDescent="0.25">
      <c r="H11572" s="70"/>
    </row>
    <row r="11573" spans="8:8" x14ac:dyDescent="0.25">
      <c r="H11573" s="70"/>
    </row>
    <row r="11574" spans="8:8" x14ac:dyDescent="0.25">
      <c r="H11574" s="70"/>
    </row>
    <row r="11575" spans="8:8" x14ac:dyDescent="0.25">
      <c r="H11575" s="70"/>
    </row>
    <row r="11576" spans="8:8" x14ac:dyDescent="0.25">
      <c r="H11576" s="70"/>
    </row>
    <row r="11577" spans="8:8" x14ac:dyDescent="0.25">
      <c r="H11577" s="70"/>
    </row>
    <row r="11578" spans="8:8" x14ac:dyDescent="0.25">
      <c r="H11578" s="70"/>
    </row>
    <row r="11579" spans="8:8" x14ac:dyDescent="0.25">
      <c r="H11579" s="70"/>
    </row>
    <row r="11580" spans="8:8" x14ac:dyDescent="0.25">
      <c r="H11580" s="70"/>
    </row>
    <row r="11581" spans="8:8" x14ac:dyDescent="0.25">
      <c r="H11581" s="70"/>
    </row>
    <row r="11582" spans="8:8" x14ac:dyDescent="0.25">
      <c r="H11582" s="70"/>
    </row>
    <row r="11583" spans="8:8" x14ac:dyDescent="0.25">
      <c r="H11583" s="70"/>
    </row>
    <row r="11584" spans="8:8" x14ac:dyDescent="0.25">
      <c r="H11584" s="70"/>
    </row>
    <row r="11587" spans="8:8" x14ac:dyDescent="0.25">
      <c r="H11587" s="70"/>
    </row>
    <row r="11588" spans="8:8" x14ac:dyDescent="0.25">
      <c r="H11588" s="70"/>
    </row>
    <row r="11590" spans="8:8" x14ac:dyDescent="0.25">
      <c r="H11590" s="70"/>
    </row>
    <row r="11591" spans="8:8" x14ac:dyDescent="0.25">
      <c r="H11591" s="70"/>
    </row>
    <row r="11603" spans="8:8" x14ac:dyDescent="0.25">
      <c r="H11603" s="70"/>
    </row>
    <row r="11604" spans="8:8" x14ac:dyDescent="0.25">
      <c r="H11604" s="70"/>
    </row>
    <row r="11605" spans="8:8" x14ac:dyDescent="0.25">
      <c r="H11605" s="70"/>
    </row>
    <row r="11606" spans="8:8" x14ac:dyDescent="0.25">
      <c r="H11606" s="70"/>
    </row>
    <row r="11612" spans="8:8" x14ac:dyDescent="0.25">
      <c r="H11612" s="70"/>
    </row>
    <row r="11623" spans="8:8" x14ac:dyDescent="0.25">
      <c r="H11623" s="70"/>
    </row>
    <row r="11624" spans="8:8" x14ac:dyDescent="0.25">
      <c r="H11624" s="70"/>
    </row>
    <row r="11625" spans="8:8" x14ac:dyDescent="0.25">
      <c r="H11625" s="70"/>
    </row>
    <row r="11628" spans="8:8" x14ac:dyDescent="0.25">
      <c r="H11628" s="70"/>
    </row>
    <row r="11629" spans="8:8" x14ac:dyDescent="0.25">
      <c r="H11629" s="70"/>
    </row>
    <row r="11632" spans="8:8" x14ac:dyDescent="0.25">
      <c r="H11632" s="70"/>
    </row>
    <row r="11633" spans="8:8" x14ac:dyDescent="0.25">
      <c r="H11633" s="70"/>
    </row>
    <row r="11634" spans="8:8" x14ac:dyDescent="0.25">
      <c r="H11634" s="70"/>
    </row>
    <row r="11635" spans="8:8" x14ac:dyDescent="0.25">
      <c r="H11635" s="70"/>
    </row>
    <row r="11636" spans="8:8" x14ac:dyDescent="0.25">
      <c r="H11636" s="70"/>
    </row>
    <row r="11637" spans="8:8" x14ac:dyDescent="0.25">
      <c r="H11637" s="70"/>
    </row>
    <row r="11638" spans="8:8" x14ac:dyDescent="0.25">
      <c r="H11638" s="70"/>
    </row>
    <row r="11639" spans="8:8" x14ac:dyDescent="0.25">
      <c r="H11639" s="70"/>
    </row>
    <row r="11640" spans="8:8" x14ac:dyDescent="0.25">
      <c r="H11640" s="70"/>
    </row>
    <row r="11642" spans="8:8" x14ac:dyDescent="0.25">
      <c r="H11642" s="70"/>
    </row>
    <row r="11646" spans="8:8" x14ac:dyDescent="0.25">
      <c r="H11646" s="70"/>
    </row>
    <row r="11648" spans="8:8" x14ac:dyDescent="0.25">
      <c r="H11648" s="70"/>
    </row>
    <row r="11650" spans="8:8" x14ac:dyDescent="0.25">
      <c r="H11650" s="70"/>
    </row>
    <row r="11651" spans="8:8" x14ac:dyDescent="0.25">
      <c r="H11651" s="70"/>
    </row>
    <row r="11652" spans="8:8" x14ac:dyDescent="0.25">
      <c r="H11652" s="70"/>
    </row>
    <row r="11653" spans="8:8" x14ac:dyDescent="0.25">
      <c r="H11653" s="70"/>
    </row>
    <row r="11654" spans="8:8" x14ac:dyDescent="0.25">
      <c r="H11654" s="70"/>
    </row>
    <row r="11658" spans="8:8" x14ac:dyDescent="0.25">
      <c r="H11658" s="70"/>
    </row>
    <row r="11659" spans="8:8" x14ac:dyDescent="0.25">
      <c r="H11659" s="70"/>
    </row>
    <row r="11661" spans="8:8" x14ac:dyDescent="0.25">
      <c r="H11661" s="70"/>
    </row>
    <row r="11662" spans="8:8" x14ac:dyDescent="0.25">
      <c r="H11662" s="70"/>
    </row>
    <row r="11664" spans="8:8" x14ac:dyDescent="0.25">
      <c r="H11664" s="70"/>
    </row>
    <row r="11667" spans="8:8" x14ac:dyDescent="0.25">
      <c r="H11667" s="70"/>
    </row>
    <row r="11677" spans="8:8" x14ac:dyDescent="0.25">
      <c r="H11677" s="70"/>
    </row>
    <row r="11678" spans="8:8" x14ac:dyDescent="0.25">
      <c r="H11678" s="70"/>
    </row>
    <row r="11679" spans="8:8" x14ac:dyDescent="0.25">
      <c r="H11679" s="70"/>
    </row>
    <row r="11681" spans="8:8" x14ac:dyDescent="0.25">
      <c r="H11681" s="70"/>
    </row>
    <row r="11683" spans="8:8" x14ac:dyDescent="0.25">
      <c r="H11683" s="70"/>
    </row>
    <row r="11684" spans="8:8" x14ac:dyDescent="0.25">
      <c r="H11684" s="70"/>
    </row>
    <row r="11685" spans="8:8" x14ac:dyDescent="0.25">
      <c r="H11685" s="70"/>
    </row>
    <row r="11686" spans="8:8" x14ac:dyDescent="0.25">
      <c r="H11686" s="70"/>
    </row>
    <row r="11687" spans="8:8" x14ac:dyDescent="0.25">
      <c r="H11687" s="70"/>
    </row>
    <row r="11688" spans="8:8" x14ac:dyDescent="0.25">
      <c r="H11688" s="70"/>
    </row>
    <row r="11693" spans="8:8" x14ac:dyDescent="0.25">
      <c r="H11693" s="70"/>
    </row>
    <row r="11704" spans="8:8" x14ac:dyDescent="0.25">
      <c r="H11704" s="70"/>
    </row>
    <row r="11705" spans="8:8" x14ac:dyDescent="0.25">
      <c r="H11705" s="70"/>
    </row>
    <row r="11706" spans="8:8" x14ac:dyDescent="0.25">
      <c r="H11706" s="70"/>
    </row>
    <row r="11707" spans="8:8" x14ac:dyDescent="0.25">
      <c r="H11707" s="70"/>
    </row>
    <row r="11708" spans="8:8" x14ac:dyDescent="0.25">
      <c r="H11708" s="70"/>
    </row>
    <row r="11709" spans="8:8" x14ac:dyDescent="0.25">
      <c r="H11709" s="70"/>
    </row>
    <row r="11710" spans="8:8" x14ac:dyDescent="0.25">
      <c r="H11710" s="70"/>
    </row>
    <row r="11711" spans="8:8" x14ac:dyDescent="0.25">
      <c r="H11711" s="70"/>
    </row>
    <row r="11712" spans="8:8" x14ac:dyDescent="0.25">
      <c r="H11712" s="70"/>
    </row>
    <row r="11713" spans="8:8" x14ac:dyDescent="0.25">
      <c r="H11713" s="70"/>
    </row>
    <row r="11714" spans="8:8" x14ac:dyDescent="0.25">
      <c r="H11714" s="70"/>
    </row>
    <row r="11715" spans="8:8" x14ac:dyDescent="0.25">
      <c r="H11715" s="70"/>
    </row>
    <row r="11716" spans="8:8" x14ac:dyDescent="0.25">
      <c r="H11716" s="70"/>
    </row>
    <row r="11718" spans="8:8" x14ac:dyDescent="0.25">
      <c r="H11718" s="70"/>
    </row>
    <row r="11721" spans="8:8" x14ac:dyDescent="0.25">
      <c r="H11721" s="70"/>
    </row>
    <row r="11726" spans="8:8" x14ac:dyDescent="0.25">
      <c r="H11726" s="70"/>
    </row>
    <row r="11728" spans="8:8" x14ac:dyDescent="0.25">
      <c r="H11728" s="70"/>
    </row>
    <row r="11730" spans="8:8" x14ac:dyDescent="0.25">
      <c r="H11730" s="70"/>
    </row>
    <row r="11731" spans="8:8" x14ac:dyDescent="0.25">
      <c r="H11731" s="70"/>
    </row>
    <row r="11732" spans="8:8" x14ac:dyDescent="0.25">
      <c r="H11732" s="70"/>
    </row>
    <row r="11733" spans="8:8" x14ac:dyDescent="0.25">
      <c r="H11733" s="70"/>
    </row>
    <row r="11734" spans="8:8" x14ac:dyDescent="0.25">
      <c r="H11734" s="70"/>
    </row>
    <row r="11735" spans="8:8" x14ac:dyDescent="0.25">
      <c r="H11735" s="70"/>
    </row>
    <row r="11736" spans="8:8" x14ac:dyDescent="0.25">
      <c r="H11736" s="70"/>
    </row>
    <row r="11737" spans="8:8" x14ac:dyDescent="0.25">
      <c r="H11737" s="70"/>
    </row>
    <row r="11738" spans="8:8" x14ac:dyDescent="0.25">
      <c r="H11738" s="70"/>
    </row>
    <row r="11742" spans="8:8" x14ac:dyDescent="0.25">
      <c r="H11742" s="70"/>
    </row>
    <row r="11750" spans="8:8" x14ac:dyDescent="0.25">
      <c r="H11750" s="70"/>
    </row>
    <row r="11757" spans="8:8" x14ac:dyDescent="0.25">
      <c r="H11757" s="70"/>
    </row>
    <row r="11758" spans="8:8" x14ac:dyDescent="0.25">
      <c r="H11758" s="70"/>
    </row>
    <row r="11759" spans="8:8" x14ac:dyDescent="0.25">
      <c r="H11759" s="70"/>
    </row>
    <row r="11760" spans="8:8" x14ac:dyDescent="0.25">
      <c r="H11760" s="70"/>
    </row>
    <row r="11761" spans="8:8" x14ac:dyDescent="0.25">
      <c r="H11761" s="70"/>
    </row>
    <row r="11762" spans="8:8" x14ac:dyDescent="0.25">
      <c r="H11762" s="70"/>
    </row>
    <row r="11763" spans="8:8" x14ac:dyDescent="0.25">
      <c r="H11763" s="70"/>
    </row>
    <row r="11764" spans="8:8" x14ac:dyDescent="0.25">
      <c r="H11764" s="70"/>
    </row>
    <row r="11765" spans="8:8" x14ac:dyDescent="0.25">
      <c r="H11765" s="70"/>
    </row>
    <row r="11766" spans="8:8" x14ac:dyDescent="0.25">
      <c r="H11766" s="70"/>
    </row>
    <row r="11767" spans="8:8" x14ac:dyDescent="0.25">
      <c r="H11767" s="70"/>
    </row>
    <row r="11768" spans="8:8" x14ac:dyDescent="0.25">
      <c r="H11768" s="70"/>
    </row>
    <row r="11769" spans="8:8" x14ac:dyDescent="0.25">
      <c r="H11769" s="70"/>
    </row>
    <row r="11770" spans="8:8" x14ac:dyDescent="0.25">
      <c r="H11770" s="70"/>
    </row>
    <row r="11772" spans="8:8" x14ac:dyDescent="0.25">
      <c r="H11772" s="70"/>
    </row>
    <row r="11773" spans="8:8" x14ac:dyDescent="0.25">
      <c r="H11773" s="70"/>
    </row>
    <row r="11774" spans="8:8" x14ac:dyDescent="0.25">
      <c r="H11774" s="70"/>
    </row>
    <row r="11775" spans="8:8" x14ac:dyDescent="0.25">
      <c r="H11775" s="70"/>
    </row>
    <row r="11776" spans="8:8" x14ac:dyDescent="0.25">
      <c r="H11776" s="70"/>
    </row>
    <row r="11777" spans="8:8" x14ac:dyDescent="0.25">
      <c r="H11777" s="70"/>
    </row>
    <row r="11778" spans="8:8" x14ac:dyDescent="0.25">
      <c r="H11778" s="70"/>
    </row>
    <row r="11780" spans="8:8" x14ac:dyDescent="0.25">
      <c r="H11780" s="70"/>
    </row>
    <row r="11781" spans="8:8" x14ac:dyDescent="0.25">
      <c r="H11781" s="70"/>
    </row>
    <row r="11783" spans="8:8" x14ac:dyDescent="0.25">
      <c r="H11783" s="70"/>
    </row>
    <row r="11784" spans="8:8" x14ac:dyDescent="0.25">
      <c r="H11784" s="70"/>
    </row>
    <row r="11785" spans="8:8" x14ac:dyDescent="0.25">
      <c r="H11785" s="70"/>
    </row>
    <row r="11786" spans="8:8" x14ac:dyDescent="0.25">
      <c r="H11786" s="70"/>
    </row>
    <row r="11787" spans="8:8" x14ac:dyDescent="0.25">
      <c r="H11787" s="70"/>
    </row>
    <row r="11788" spans="8:8" x14ac:dyDescent="0.25">
      <c r="H11788" s="70"/>
    </row>
    <row r="11789" spans="8:8" x14ac:dyDescent="0.25">
      <c r="H11789" s="70"/>
    </row>
    <row r="11790" spans="8:8" x14ac:dyDescent="0.25">
      <c r="H11790" s="70"/>
    </row>
    <row r="11791" spans="8:8" x14ac:dyDescent="0.25">
      <c r="H11791" s="70"/>
    </row>
    <row r="11792" spans="8:8" x14ac:dyDescent="0.25">
      <c r="H11792" s="70"/>
    </row>
    <row r="11794" spans="8:8" x14ac:dyDescent="0.25">
      <c r="H11794" s="70"/>
    </row>
    <row r="11795" spans="8:8" x14ac:dyDescent="0.25">
      <c r="H11795" s="70"/>
    </row>
    <row r="11796" spans="8:8" x14ac:dyDescent="0.25">
      <c r="H11796" s="70"/>
    </row>
    <row r="11798" spans="8:8" x14ac:dyDescent="0.25">
      <c r="H11798" s="70"/>
    </row>
    <row r="11799" spans="8:8" x14ac:dyDescent="0.25">
      <c r="H11799" s="70"/>
    </row>
    <row r="11800" spans="8:8" x14ac:dyDescent="0.25">
      <c r="H11800" s="70"/>
    </row>
    <row r="11801" spans="8:8" x14ac:dyDescent="0.25">
      <c r="H11801" s="70"/>
    </row>
    <row r="11804" spans="8:8" x14ac:dyDescent="0.25">
      <c r="H11804" s="70"/>
    </row>
    <row r="11805" spans="8:8" x14ac:dyDescent="0.25">
      <c r="H11805" s="70"/>
    </row>
    <row r="11806" spans="8:8" x14ac:dyDescent="0.25">
      <c r="H11806" s="70"/>
    </row>
    <row r="11807" spans="8:8" x14ac:dyDescent="0.25">
      <c r="H11807" s="70"/>
    </row>
    <row r="11808" spans="8:8" x14ac:dyDescent="0.25">
      <c r="H11808" s="70"/>
    </row>
    <row r="11809" spans="8:8" x14ac:dyDescent="0.25">
      <c r="H11809" s="70"/>
    </row>
    <row r="11810" spans="8:8" x14ac:dyDescent="0.25">
      <c r="H11810" s="70"/>
    </row>
    <row r="11811" spans="8:8" x14ac:dyDescent="0.25">
      <c r="H11811" s="70"/>
    </row>
    <row r="11812" spans="8:8" x14ac:dyDescent="0.25">
      <c r="H11812" s="70"/>
    </row>
    <row r="11813" spans="8:8" x14ac:dyDescent="0.25">
      <c r="H11813" s="70"/>
    </row>
    <row r="11814" spans="8:8" x14ac:dyDescent="0.25">
      <c r="H11814" s="70"/>
    </row>
    <row r="11815" spans="8:8" x14ac:dyDescent="0.25">
      <c r="H11815" s="70"/>
    </row>
    <row r="11816" spans="8:8" x14ac:dyDescent="0.25">
      <c r="H11816" s="70"/>
    </row>
    <row r="11817" spans="8:8" x14ac:dyDescent="0.25">
      <c r="H11817" s="70"/>
    </row>
    <row r="11818" spans="8:8" x14ac:dyDescent="0.25">
      <c r="H11818" s="70"/>
    </row>
    <row r="11819" spans="8:8" x14ac:dyDescent="0.25">
      <c r="H11819" s="70"/>
    </row>
    <row r="11831" spans="8:8" x14ac:dyDescent="0.25">
      <c r="H11831" s="70"/>
    </row>
    <row r="11832" spans="8:8" x14ac:dyDescent="0.25">
      <c r="H11832" s="70"/>
    </row>
    <row r="11833" spans="8:8" x14ac:dyDescent="0.25">
      <c r="H11833" s="70"/>
    </row>
    <row r="11834" spans="8:8" x14ac:dyDescent="0.25">
      <c r="H11834" s="70"/>
    </row>
    <row r="11835" spans="8:8" x14ac:dyDescent="0.25">
      <c r="H11835" s="70"/>
    </row>
    <row r="11836" spans="8:8" x14ac:dyDescent="0.25">
      <c r="H11836" s="70"/>
    </row>
    <row r="11837" spans="8:8" x14ac:dyDescent="0.25">
      <c r="H11837" s="70"/>
    </row>
    <row r="11838" spans="8:8" x14ac:dyDescent="0.25">
      <c r="H11838" s="70"/>
    </row>
    <row r="11839" spans="8:8" x14ac:dyDescent="0.25">
      <c r="H11839" s="70"/>
    </row>
    <row r="11840" spans="8:8" x14ac:dyDescent="0.25">
      <c r="H11840" s="70"/>
    </row>
    <row r="11843" spans="8:8" x14ac:dyDescent="0.25">
      <c r="H11843" s="70"/>
    </row>
    <row r="11846" spans="8:8" x14ac:dyDescent="0.25">
      <c r="H11846" s="70"/>
    </row>
    <row r="11848" spans="8:8" x14ac:dyDescent="0.25">
      <c r="H11848" s="70"/>
    </row>
    <row r="11849" spans="8:8" x14ac:dyDescent="0.25">
      <c r="H11849" s="70"/>
    </row>
    <row r="11850" spans="8:8" x14ac:dyDescent="0.25">
      <c r="H11850" s="70"/>
    </row>
    <row r="11851" spans="8:8" x14ac:dyDescent="0.25">
      <c r="H11851" s="70"/>
    </row>
    <row r="11852" spans="8:8" x14ac:dyDescent="0.25">
      <c r="H11852" s="70"/>
    </row>
    <row r="11853" spans="8:8" x14ac:dyDescent="0.25">
      <c r="H11853" s="70"/>
    </row>
    <row r="11856" spans="8:8" x14ac:dyDescent="0.25">
      <c r="H11856" s="70"/>
    </row>
    <row r="11857" spans="8:8" x14ac:dyDescent="0.25">
      <c r="H11857" s="70"/>
    </row>
    <row r="11859" spans="8:8" x14ac:dyDescent="0.25">
      <c r="H11859" s="70"/>
    </row>
    <row r="11860" spans="8:8" x14ac:dyDescent="0.25">
      <c r="H11860" s="70"/>
    </row>
    <row r="11861" spans="8:8" x14ac:dyDescent="0.25">
      <c r="H11861" s="70"/>
    </row>
    <row r="11862" spans="8:8" x14ac:dyDescent="0.25">
      <c r="H11862" s="70"/>
    </row>
    <row r="11863" spans="8:8" x14ac:dyDescent="0.25">
      <c r="H11863" s="70"/>
    </row>
    <row r="11864" spans="8:8" x14ac:dyDescent="0.25">
      <c r="H11864" s="70"/>
    </row>
    <row r="11865" spans="8:8" x14ac:dyDescent="0.25">
      <c r="H11865" s="70"/>
    </row>
    <row r="11866" spans="8:8" x14ac:dyDescent="0.25">
      <c r="H11866" s="70"/>
    </row>
    <row r="11867" spans="8:8" x14ac:dyDescent="0.25">
      <c r="H11867" s="70"/>
    </row>
    <row r="11868" spans="8:8" x14ac:dyDescent="0.25">
      <c r="H11868" s="70"/>
    </row>
    <row r="11869" spans="8:8" x14ac:dyDescent="0.25">
      <c r="H11869" s="70"/>
    </row>
    <row r="11870" spans="8:8" x14ac:dyDescent="0.25">
      <c r="H11870" s="70"/>
    </row>
    <row r="11871" spans="8:8" x14ac:dyDescent="0.25">
      <c r="H11871" s="70"/>
    </row>
    <row r="11872" spans="8:8" x14ac:dyDescent="0.25">
      <c r="H11872" s="70"/>
    </row>
    <row r="11873" spans="8:8" x14ac:dyDescent="0.25">
      <c r="H11873" s="70"/>
    </row>
    <row r="11874" spans="8:8" x14ac:dyDescent="0.25">
      <c r="H11874" s="70"/>
    </row>
    <row r="11875" spans="8:8" x14ac:dyDescent="0.25">
      <c r="H11875" s="70"/>
    </row>
    <row r="11876" spans="8:8" x14ac:dyDescent="0.25">
      <c r="H11876" s="70"/>
    </row>
    <row r="11877" spans="8:8" x14ac:dyDescent="0.25">
      <c r="H11877" s="70"/>
    </row>
    <row r="11878" spans="8:8" x14ac:dyDescent="0.25">
      <c r="H11878" s="70"/>
    </row>
    <row r="11879" spans="8:8" x14ac:dyDescent="0.25">
      <c r="H11879" s="70"/>
    </row>
    <row r="11880" spans="8:8" x14ac:dyDescent="0.25">
      <c r="H11880" s="70"/>
    </row>
    <row r="11881" spans="8:8" x14ac:dyDescent="0.25">
      <c r="H11881" s="70"/>
    </row>
    <row r="11882" spans="8:8" x14ac:dyDescent="0.25">
      <c r="H11882" s="70"/>
    </row>
    <row r="11883" spans="8:8" x14ac:dyDescent="0.25">
      <c r="H11883" s="70"/>
    </row>
    <row r="11884" spans="8:8" x14ac:dyDescent="0.25">
      <c r="H11884" s="70"/>
    </row>
    <row r="11885" spans="8:8" x14ac:dyDescent="0.25">
      <c r="H11885" s="70"/>
    </row>
    <row r="11886" spans="8:8" x14ac:dyDescent="0.25">
      <c r="H11886" s="70"/>
    </row>
    <row r="11890" spans="8:8" x14ac:dyDescent="0.25">
      <c r="H11890" s="70"/>
    </row>
    <row r="11893" spans="8:8" x14ac:dyDescent="0.25">
      <c r="H11893" s="70"/>
    </row>
    <row r="11895" spans="8:8" x14ac:dyDescent="0.25">
      <c r="H11895" s="70"/>
    </row>
    <row r="11896" spans="8:8" x14ac:dyDescent="0.25">
      <c r="H11896" s="70"/>
    </row>
    <row r="11899" spans="8:8" x14ac:dyDescent="0.25">
      <c r="H11899" s="70"/>
    </row>
    <row r="11900" spans="8:8" x14ac:dyDescent="0.25">
      <c r="H11900" s="70"/>
    </row>
    <row r="11901" spans="8:8" x14ac:dyDescent="0.25">
      <c r="H11901" s="70"/>
    </row>
    <row r="11903" spans="8:8" x14ac:dyDescent="0.25">
      <c r="H11903" s="70"/>
    </row>
    <row r="11904" spans="8:8" x14ac:dyDescent="0.25">
      <c r="H11904" s="70"/>
    </row>
    <row r="11905" spans="8:8" x14ac:dyDescent="0.25">
      <c r="H11905" s="70"/>
    </row>
    <row r="11906" spans="8:8" x14ac:dyDescent="0.25">
      <c r="H11906" s="70"/>
    </row>
    <row r="11907" spans="8:8" x14ac:dyDescent="0.25">
      <c r="H11907" s="70"/>
    </row>
    <row r="11908" spans="8:8" x14ac:dyDescent="0.25">
      <c r="H11908" s="70"/>
    </row>
    <row r="11909" spans="8:8" x14ac:dyDescent="0.25">
      <c r="H11909" s="70"/>
    </row>
    <row r="11910" spans="8:8" x14ac:dyDescent="0.25">
      <c r="H11910" s="70"/>
    </row>
    <row r="11911" spans="8:8" x14ac:dyDescent="0.25">
      <c r="H11911" s="70"/>
    </row>
    <row r="11912" spans="8:8" x14ac:dyDescent="0.25">
      <c r="H11912" s="70"/>
    </row>
    <row r="11913" spans="8:8" x14ac:dyDescent="0.25">
      <c r="H11913" s="70"/>
    </row>
    <row r="11916" spans="8:8" x14ac:dyDescent="0.25">
      <c r="H11916" s="70"/>
    </row>
    <row r="11917" spans="8:8" x14ac:dyDescent="0.25">
      <c r="H11917" s="70"/>
    </row>
    <row r="11918" spans="8:8" x14ac:dyDescent="0.25">
      <c r="H11918" s="70"/>
    </row>
    <row r="11920" spans="8:8" x14ac:dyDescent="0.25">
      <c r="H11920" s="70"/>
    </row>
    <row r="11922" spans="8:8" x14ac:dyDescent="0.25">
      <c r="H11922" s="70"/>
    </row>
    <row r="11924" spans="8:8" x14ac:dyDescent="0.25">
      <c r="H11924" s="70"/>
    </row>
    <row r="11926" spans="8:8" x14ac:dyDescent="0.25">
      <c r="H11926" s="70"/>
    </row>
    <row r="11928" spans="8:8" x14ac:dyDescent="0.25">
      <c r="H11928" s="70"/>
    </row>
    <row r="11929" spans="8:8" x14ac:dyDescent="0.25">
      <c r="H11929" s="70"/>
    </row>
    <row r="11930" spans="8:8" x14ac:dyDescent="0.25">
      <c r="H11930" s="70"/>
    </row>
    <row r="11931" spans="8:8" x14ac:dyDescent="0.25">
      <c r="H11931" s="70"/>
    </row>
    <row r="11932" spans="8:8" x14ac:dyDescent="0.25">
      <c r="H11932" s="70"/>
    </row>
    <row r="11933" spans="8:8" x14ac:dyDescent="0.25">
      <c r="H11933" s="70"/>
    </row>
    <row r="11934" spans="8:8" x14ac:dyDescent="0.25">
      <c r="H11934" s="70"/>
    </row>
    <row r="11935" spans="8:8" x14ac:dyDescent="0.25">
      <c r="H11935" s="70"/>
    </row>
    <row r="11936" spans="8:8" x14ac:dyDescent="0.25">
      <c r="H11936" s="70"/>
    </row>
    <row r="11937" spans="8:8" x14ac:dyDescent="0.25">
      <c r="H11937" s="70"/>
    </row>
    <row r="11938" spans="8:8" x14ac:dyDescent="0.25">
      <c r="H11938" s="70"/>
    </row>
    <row r="11939" spans="8:8" x14ac:dyDescent="0.25">
      <c r="H11939" s="70"/>
    </row>
    <row r="11940" spans="8:8" x14ac:dyDescent="0.25">
      <c r="H11940" s="70"/>
    </row>
    <row r="11941" spans="8:8" x14ac:dyDescent="0.25">
      <c r="H11941" s="70"/>
    </row>
    <row r="11942" spans="8:8" x14ac:dyDescent="0.25">
      <c r="H11942" s="70"/>
    </row>
    <row r="11943" spans="8:8" x14ac:dyDescent="0.25">
      <c r="H11943" s="70"/>
    </row>
    <row r="11944" spans="8:8" x14ac:dyDescent="0.25">
      <c r="H11944" s="70"/>
    </row>
    <row r="11945" spans="8:8" x14ac:dyDescent="0.25">
      <c r="H11945" s="70"/>
    </row>
    <row r="11946" spans="8:8" x14ac:dyDescent="0.25">
      <c r="H11946" s="70"/>
    </row>
    <row r="11947" spans="8:8" x14ac:dyDescent="0.25">
      <c r="H11947" s="70"/>
    </row>
    <row r="11948" spans="8:8" x14ac:dyDescent="0.25">
      <c r="H11948" s="70"/>
    </row>
    <row r="11949" spans="8:8" x14ac:dyDescent="0.25">
      <c r="H11949" s="70"/>
    </row>
    <row r="11950" spans="8:8" x14ac:dyDescent="0.25">
      <c r="H11950" s="70"/>
    </row>
    <row r="11951" spans="8:8" x14ac:dyDescent="0.25">
      <c r="H11951" s="70"/>
    </row>
    <row r="11952" spans="8:8" x14ac:dyDescent="0.25">
      <c r="H11952" s="70"/>
    </row>
    <row r="11954" spans="8:8" x14ac:dyDescent="0.25">
      <c r="H11954" s="70"/>
    </row>
    <row r="11955" spans="8:8" x14ac:dyDescent="0.25">
      <c r="H11955" s="70"/>
    </row>
    <row r="11956" spans="8:8" x14ac:dyDescent="0.25">
      <c r="H11956" s="70"/>
    </row>
    <row r="11959" spans="8:8" x14ac:dyDescent="0.25">
      <c r="H11959" s="70"/>
    </row>
    <row r="11960" spans="8:8" x14ac:dyDescent="0.25">
      <c r="H11960" s="70"/>
    </row>
    <row r="11962" spans="8:8" x14ac:dyDescent="0.25">
      <c r="H11962" s="70"/>
    </row>
    <row r="11963" spans="8:8" x14ac:dyDescent="0.25">
      <c r="H11963" s="70"/>
    </row>
    <row r="11964" spans="8:8" x14ac:dyDescent="0.25">
      <c r="H11964" s="70"/>
    </row>
    <row r="11966" spans="8:8" x14ac:dyDescent="0.25">
      <c r="H11966" s="70"/>
    </row>
    <row r="11968" spans="8:8" x14ac:dyDescent="0.25">
      <c r="H11968" s="70"/>
    </row>
    <row r="11969" spans="8:8" x14ac:dyDescent="0.25">
      <c r="H11969" s="70"/>
    </row>
    <row r="11970" spans="8:8" x14ac:dyDescent="0.25">
      <c r="H11970" s="70"/>
    </row>
    <row r="11971" spans="8:8" x14ac:dyDescent="0.25">
      <c r="H11971" s="70"/>
    </row>
    <row r="11973" spans="8:8" x14ac:dyDescent="0.25">
      <c r="H11973" s="70"/>
    </row>
    <row r="11974" spans="8:8" x14ac:dyDescent="0.25">
      <c r="H11974" s="70"/>
    </row>
    <row r="11975" spans="8:8" x14ac:dyDescent="0.25">
      <c r="H11975" s="70"/>
    </row>
    <row r="11976" spans="8:8" x14ac:dyDescent="0.25">
      <c r="H11976" s="70"/>
    </row>
    <row r="11977" spans="8:8" x14ac:dyDescent="0.25">
      <c r="H11977" s="70"/>
    </row>
    <row r="11978" spans="8:8" x14ac:dyDescent="0.25">
      <c r="H11978" s="70"/>
    </row>
    <row r="11979" spans="8:8" x14ac:dyDescent="0.25">
      <c r="H11979" s="70"/>
    </row>
    <row r="11981" spans="8:8" x14ac:dyDescent="0.25">
      <c r="H11981" s="70"/>
    </row>
    <row r="11982" spans="8:8" x14ac:dyDescent="0.25">
      <c r="H11982" s="70"/>
    </row>
    <row r="11983" spans="8:8" x14ac:dyDescent="0.25">
      <c r="H11983" s="70"/>
    </row>
    <row r="11984" spans="8:8" x14ac:dyDescent="0.25">
      <c r="H11984" s="70"/>
    </row>
    <row r="11986" spans="8:8" x14ac:dyDescent="0.25">
      <c r="H11986" s="70"/>
    </row>
    <row r="11987" spans="8:8" x14ac:dyDescent="0.25">
      <c r="H11987" s="70"/>
    </row>
    <row r="11988" spans="8:8" x14ac:dyDescent="0.25">
      <c r="H11988" s="70"/>
    </row>
    <row r="11989" spans="8:8" x14ac:dyDescent="0.25">
      <c r="H11989" s="70"/>
    </row>
    <row r="11990" spans="8:8" x14ac:dyDescent="0.25">
      <c r="H11990" s="70"/>
    </row>
    <row r="11991" spans="8:8" x14ac:dyDescent="0.25">
      <c r="H11991" s="70"/>
    </row>
    <row r="11992" spans="8:8" x14ac:dyDescent="0.25">
      <c r="H11992" s="70"/>
    </row>
    <row r="11993" spans="8:8" x14ac:dyDescent="0.25">
      <c r="H11993" s="70"/>
    </row>
    <row r="11995" spans="8:8" x14ac:dyDescent="0.25">
      <c r="H11995" s="70"/>
    </row>
    <row r="11996" spans="8:8" x14ac:dyDescent="0.25">
      <c r="H11996" s="70"/>
    </row>
    <row r="11997" spans="8:8" x14ac:dyDescent="0.25">
      <c r="H11997" s="70"/>
    </row>
    <row r="11998" spans="8:8" x14ac:dyDescent="0.25">
      <c r="H11998" s="70"/>
    </row>
    <row r="11999" spans="8:8" x14ac:dyDescent="0.25">
      <c r="H11999" s="70"/>
    </row>
    <row r="12000" spans="8:8" x14ac:dyDescent="0.25">
      <c r="H12000" s="70"/>
    </row>
    <row r="12004" spans="8:8" x14ac:dyDescent="0.25">
      <c r="H12004" s="70"/>
    </row>
    <row r="12005" spans="8:8" x14ac:dyDescent="0.25">
      <c r="H12005" s="70"/>
    </row>
    <row r="12006" spans="8:8" x14ac:dyDescent="0.25">
      <c r="H12006" s="70"/>
    </row>
    <row r="12007" spans="8:8" x14ac:dyDescent="0.25">
      <c r="H12007" s="70"/>
    </row>
    <row r="12008" spans="8:8" x14ac:dyDescent="0.25">
      <c r="H12008" s="70"/>
    </row>
    <row r="12009" spans="8:8" x14ac:dyDescent="0.25">
      <c r="H12009" s="70"/>
    </row>
    <row r="12010" spans="8:8" x14ac:dyDescent="0.25">
      <c r="H12010" s="70"/>
    </row>
    <row r="12013" spans="8:8" x14ac:dyDescent="0.25">
      <c r="H12013" s="70"/>
    </row>
    <row r="12017" spans="8:8" x14ac:dyDescent="0.25">
      <c r="H12017" s="70"/>
    </row>
    <row r="12018" spans="8:8" x14ac:dyDescent="0.25">
      <c r="H12018" s="70"/>
    </row>
    <row r="12019" spans="8:8" x14ac:dyDescent="0.25">
      <c r="H12019" s="70"/>
    </row>
    <row r="12021" spans="8:8" x14ac:dyDescent="0.25">
      <c r="H12021" s="70"/>
    </row>
    <row r="12022" spans="8:8" x14ac:dyDescent="0.25">
      <c r="H12022" s="70"/>
    </row>
    <row r="12024" spans="8:8" x14ac:dyDescent="0.25">
      <c r="H12024" s="70"/>
    </row>
    <row r="12025" spans="8:8" x14ac:dyDescent="0.25">
      <c r="H12025" s="70"/>
    </row>
    <row r="12026" spans="8:8" x14ac:dyDescent="0.25">
      <c r="H12026" s="70"/>
    </row>
    <row r="12028" spans="8:8" x14ac:dyDescent="0.25">
      <c r="H12028" s="70"/>
    </row>
    <row r="12030" spans="8:8" x14ac:dyDescent="0.25">
      <c r="H12030" s="70"/>
    </row>
    <row r="12031" spans="8:8" x14ac:dyDescent="0.25">
      <c r="H12031" s="70"/>
    </row>
    <row r="12034" spans="8:8" x14ac:dyDescent="0.25">
      <c r="H12034" s="70"/>
    </row>
    <row r="12035" spans="8:8" x14ac:dyDescent="0.25">
      <c r="H12035" s="70"/>
    </row>
    <row r="12037" spans="8:8" x14ac:dyDescent="0.25">
      <c r="H12037" s="70"/>
    </row>
    <row r="12039" spans="8:8" x14ac:dyDescent="0.25">
      <c r="H12039" s="70"/>
    </row>
    <row r="12041" spans="8:8" x14ac:dyDescent="0.25">
      <c r="H12041" s="70"/>
    </row>
    <row r="12042" spans="8:8" x14ac:dyDescent="0.25">
      <c r="H12042" s="70"/>
    </row>
    <row r="12043" spans="8:8" x14ac:dyDescent="0.25">
      <c r="H12043" s="70"/>
    </row>
    <row r="12044" spans="8:8" x14ac:dyDescent="0.25">
      <c r="H12044" s="70"/>
    </row>
    <row r="12045" spans="8:8" x14ac:dyDescent="0.25">
      <c r="H12045" s="70"/>
    </row>
    <row r="12046" spans="8:8" x14ac:dyDescent="0.25">
      <c r="H12046" s="70"/>
    </row>
    <row r="12047" spans="8:8" x14ac:dyDescent="0.25">
      <c r="H12047" s="70"/>
    </row>
    <row r="12049" spans="8:8" x14ac:dyDescent="0.25">
      <c r="H12049" s="70"/>
    </row>
    <row r="12051" spans="8:8" x14ac:dyDescent="0.25">
      <c r="H12051" s="70"/>
    </row>
    <row r="12052" spans="8:8" x14ac:dyDescent="0.25">
      <c r="H12052" s="70"/>
    </row>
    <row r="12054" spans="8:8" x14ac:dyDescent="0.25">
      <c r="H12054" s="70"/>
    </row>
    <row r="12055" spans="8:8" x14ac:dyDescent="0.25">
      <c r="H12055" s="70"/>
    </row>
    <row r="12056" spans="8:8" x14ac:dyDescent="0.25">
      <c r="H12056" s="70"/>
    </row>
    <row r="12057" spans="8:8" x14ac:dyDescent="0.25">
      <c r="H12057" s="70"/>
    </row>
    <row r="12058" spans="8:8" x14ac:dyDescent="0.25">
      <c r="H12058" s="70"/>
    </row>
    <row r="12059" spans="8:8" x14ac:dyDescent="0.25">
      <c r="H12059" s="70"/>
    </row>
    <row r="12060" spans="8:8" x14ac:dyDescent="0.25">
      <c r="H12060" s="70"/>
    </row>
    <row r="12061" spans="8:8" x14ac:dyDescent="0.25">
      <c r="H12061" s="70"/>
    </row>
    <row r="12062" spans="8:8" x14ac:dyDescent="0.25">
      <c r="H12062" s="70"/>
    </row>
    <row r="12063" spans="8:8" x14ac:dyDescent="0.25">
      <c r="H12063" s="70"/>
    </row>
    <row r="12064" spans="8:8" x14ac:dyDescent="0.25">
      <c r="H12064" s="70"/>
    </row>
    <row r="12065" spans="8:8" x14ac:dyDescent="0.25">
      <c r="H12065" s="70"/>
    </row>
    <row r="12066" spans="8:8" x14ac:dyDescent="0.25">
      <c r="H12066" s="70"/>
    </row>
    <row r="12068" spans="8:8" x14ac:dyDescent="0.25">
      <c r="H12068" s="70"/>
    </row>
    <row r="12069" spans="8:8" x14ac:dyDescent="0.25">
      <c r="H12069" s="70"/>
    </row>
    <row r="12070" spans="8:8" x14ac:dyDescent="0.25">
      <c r="H12070" s="70"/>
    </row>
    <row r="12071" spans="8:8" x14ac:dyDescent="0.25">
      <c r="H12071" s="70"/>
    </row>
    <row r="12072" spans="8:8" x14ac:dyDescent="0.25">
      <c r="H12072" s="70"/>
    </row>
    <row r="12076" spans="8:8" x14ac:dyDescent="0.25">
      <c r="H12076" s="70"/>
    </row>
    <row r="12077" spans="8:8" x14ac:dyDescent="0.25">
      <c r="H12077" s="70"/>
    </row>
    <row r="12078" spans="8:8" x14ac:dyDescent="0.25">
      <c r="H12078" s="70"/>
    </row>
    <row r="12079" spans="8:8" x14ac:dyDescent="0.25">
      <c r="H12079" s="70"/>
    </row>
    <row r="12080" spans="8:8" x14ac:dyDescent="0.25">
      <c r="H12080" s="70"/>
    </row>
    <row r="12082" spans="8:8" x14ac:dyDescent="0.25">
      <c r="H12082" s="70"/>
    </row>
    <row r="12086" spans="8:8" x14ac:dyDescent="0.25">
      <c r="H12086" s="70"/>
    </row>
    <row r="12088" spans="8:8" x14ac:dyDescent="0.25">
      <c r="H12088" s="70"/>
    </row>
    <row r="12089" spans="8:8" x14ac:dyDescent="0.25">
      <c r="H12089" s="70"/>
    </row>
    <row r="12090" spans="8:8" x14ac:dyDescent="0.25">
      <c r="H12090" s="70"/>
    </row>
    <row r="12091" spans="8:8" x14ac:dyDescent="0.25">
      <c r="H12091" s="70"/>
    </row>
    <row r="12092" spans="8:8" x14ac:dyDescent="0.25">
      <c r="H12092" s="70"/>
    </row>
    <row r="12093" spans="8:8" x14ac:dyDescent="0.25">
      <c r="H12093" s="70"/>
    </row>
    <row r="12095" spans="8:8" x14ac:dyDescent="0.25">
      <c r="H12095" s="70"/>
    </row>
    <row r="12096" spans="8:8" x14ac:dyDescent="0.25">
      <c r="H12096" s="70"/>
    </row>
    <row r="12097" spans="8:8" x14ac:dyDescent="0.25">
      <c r="H12097" s="70"/>
    </row>
    <row r="12098" spans="8:8" x14ac:dyDescent="0.25">
      <c r="H12098" s="70"/>
    </row>
    <row r="12099" spans="8:8" x14ac:dyDescent="0.25">
      <c r="H12099" s="70"/>
    </row>
    <row r="12101" spans="8:8" x14ac:dyDescent="0.25">
      <c r="H12101" s="70"/>
    </row>
    <row r="12102" spans="8:8" x14ac:dyDescent="0.25">
      <c r="H12102" s="70"/>
    </row>
    <row r="12106" spans="8:8" x14ac:dyDescent="0.25">
      <c r="H12106" s="70"/>
    </row>
    <row r="12107" spans="8:8" x14ac:dyDescent="0.25">
      <c r="H12107" s="70"/>
    </row>
    <row r="12108" spans="8:8" x14ac:dyDescent="0.25">
      <c r="H12108" s="70"/>
    </row>
    <row r="12109" spans="8:8" x14ac:dyDescent="0.25">
      <c r="H12109" s="70"/>
    </row>
    <row r="12110" spans="8:8" x14ac:dyDescent="0.25">
      <c r="H12110" s="70"/>
    </row>
    <row r="12111" spans="8:8" x14ac:dyDescent="0.25">
      <c r="H12111" s="70"/>
    </row>
    <row r="12112" spans="8:8" x14ac:dyDescent="0.25">
      <c r="H12112" s="70"/>
    </row>
    <row r="12114" spans="8:8" x14ac:dyDescent="0.25">
      <c r="H12114" s="70"/>
    </row>
    <row r="12115" spans="8:8" x14ac:dyDescent="0.25">
      <c r="H12115" s="70"/>
    </row>
    <row r="12116" spans="8:8" x14ac:dyDescent="0.25">
      <c r="H12116" s="70"/>
    </row>
    <row r="12117" spans="8:8" x14ac:dyDescent="0.25">
      <c r="H12117" s="70"/>
    </row>
    <row r="12118" spans="8:8" x14ac:dyDescent="0.25">
      <c r="H12118" s="70"/>
    </row>
    <row r="12119" spans="8:8" x14ac:dyDescent="0.25">
      <c r="H12119" s="70"/>
    </row>
    <row r="12120" spans="8:8" x14ac:dyDescent="0.25">
      <c r="H12120" s="70"/>
    </row>
    <row r="12121" spans="8:8" x14ac:dyDescent="0.25">
      <c r="H12121" s="70"/>
    </row>
    <row r="12123" spans="8:8" x14ac:dyDescent="0.25">
      <c r="H12123" s="70"/>
    </row>
    <row r="12124" spans="8:8" x14ac:dyDescent="0.25">
      <c r="H12124" s="70"/>
    </row>
    <row r="12125" spans="8:8" x14ac:dyDescent="0.25">
      <c r="H12125" s="70"/>
    </row>
    <row r="12126" spans="8:8" x14ac:dyDescent="0.25">
      <c r="H12126" s="70"/>
    </row>
    <row r="12127" spans="8:8" x14ac:dyDescent="0.25">
      <c r="H12127" s="70"/>
    </row>
    <row r="12131" spans="8:8" x14ac:dyDescent="0.25">
      <c r="H12131" s="70"/>
    </row>
    <row r="12132" spans="8:8" x14ac:dyDescent="0.25">
      <c r="H12132" s="70"/>
    </row>
    <row r="12133" spans="8:8" x14ac:dyDescent="0.25">
      <c r="H12133" s="70"/>
    </row>
    <row r="12134" spans="8:8" x14ac:dyDescent="0.25">
      <c r="H12134" s="70"/>
    </row>
    <row r="12135" spans="8:8" x14ac:dyDescent="0.25">
      <c r="H12135" s="70"/>
    </row>
    <row r="12138" spans="8:8" x14ac:dyDescent="0.25">
      <c r="H12138" s="70"/>
    </row>
    <row r="12139" spans="8:8" x14ac:dyDescent="0.25">
      <c r="H12139" s="70"/>
    </row>
    <row r="12144" spans="8:8" x14ac:dyDescent="0.25">
      <c r="H12144" s="70"/>
    </row>
    <row r="12146" spans="8:8" x14ac:dyDescent="0.25">
      <c r="H12146" s="70"/>
    </row>
    <row r="12147" spans="8:8" x14ac:dyDescent="0.25">
      <c r="H12147" s="70"/>
    </row>
    <row r="12148" spans="8:8" x14ac:dyDescent="0.25">
      <c r="H12148" s="70"/>
    </row>
    <row r="12151" spans="8:8" x14ac:dyDescent="0.25">
      <c r="H12151" s="70"/>
    </row>
    <row r="12152" spans="8:8" x14ac:dyDescent="0.25">
      <c r="H12152" s="70"/>
    </row>
    <row r="12153" spans="8:8" x14ac:dyDescent="0.25">
      <c r="H12153" s="70"/>
    </row>
    <row r="12154" spans="8:8" x14ac:dyDescent="0.25">
      <c r="H12154" s="70"/>
    </row>
    <row r="12155" spans="8:8" x14ac:dyDescent="0.25">
      <c r="H12155" s="70"/>
    </row>
    <row r="12156" spans="8:8" x14ac:dyDescent="0.25">
      <c r="H12156" s="70"/>
    </row>
    <row r="12157" spans="8:8" x14ac:dyDescent="0.25">
      <c r="H12157" s="70"/>
    </row>
    <row r="12158" spans="8:8" x14ac:dyDescent="0.25">
      <c r="H12158" s="70"/>
    </row>
    <row r="12161" spans="8:8" x14ac:dyDescent="0.25">
      <c r="H12161" s="70"/>
    </row>
    <row r="12162" spans="8:8" x14ac:dyDescent="0.25">
      <c r="H12162" s="70"/>
    </row>
    <row r="12163" spans="8:8" x14ac:dyDescent="0.25">
      <c r="H12163" s="70"/>
    </row>
    <row r="12164" spans="8:8" x14ac:dyDescent="0.25">
      <c r="H12164" s="70"/>
    </row>
    <row r="12168" spans="8:8" x14ac:dyDescent="0.25">
      <c r="H12168" s="70"/>
    </row>
    <row r="12169" spans="8:8" x14ac:dyDescent="0.25">
      <c r="H12169" s="70"/>
    </row>
    <row r="12170" spans="8:8" x14ac:dyDescent="0.25">
      <c r="H12170" s="70"/>
    </row>
    <row r="12171" spans="8:8" x14ac:dyDescent="0.25">
      <c r="H12171" s="70"/>
    </row>
    <row r="12172" spans="8:8" x14ac:dyDescent="0.25">
      <c r="H12172" s="70"/>
    </row>
    <row r="12173" spans="8:8" x14ac:dyDescent="0.25">
      <c r="H12173" s="70"/>
    </row>
    <row r="12174" spans="8:8" x14ac:dyDescent="0.25">
      <c r="H12174" s="70"/>
    </row>
    <row r="12176" spans="8:8" x14ac:dyDescent="0.25">
      <c r="H12176" s="70"/>
    </row>
    <row r="12177" spans="8:8" x14ac:dyDescent="0.25">
      <c r="H12177" s="70"/>
    </row>
    <row r="12178" spans="8:8" x14ac:dyDescent="0.25">
      <c r="H12178" s="70"/>
    </row>
    <row r="12179" spans="8:8" x14ac:dyDescent="0.25">
      <c r="H12179" s="70"/>
    </row>
    <row r="12180" spans="8:8" x14ac:dyDescent="0.25">
      <c r="H12180" s="70"/>
    </row>
    <row r="12182" spans="8:8" x14ac:dyDescent="0.25">
      <c r="H12182" s="70"/>
    </row>
    <row r="12183" spans="8:8" x14ac:dyDescent="0.25">
      <c r="H12183" s="70"/>
    </row>
    <row r="12185" spans="8:8" x14ac:dyDescent="0.25">
      <c r="H12185" s="70"/>
    </row>
    <row r="12187" spans="8:8" x14ac:dyDescent="0.25">
      <c r="H12187" s="70"/>
    </row>
    <row r="12188" spans="8:8" x14ac:dyDescent="0.25">
      <c r="H12188" s="70"/>
    </row>
    <row r="12190" spans="8:8" x14ac:dyDescent="0.25">
      <c r="H12190" s="70"/>
    </row>
    <row r="12192" spans="8:8" x14ac:dyDescent="0.25">
      <c r="H12192" s="70"/>
    </row>
    <row r="12194" spans="8:8" x14ac:dyDescent="0.25">
      <c r="H12194" s="70"/>
    </row>
    <row r="12195" spans="8:8" x14ac:dyDescent="0.25">
      <c r="H12195" s="70"/>
    </row>
    <row r="12196" spans="8:8" x14ac:dyDescent="0.25">
      <c r="H12196" s="70"/>
    </row>
    <row r="12197" spans="8:8" x14ac:dyDescent="0.25">
      <c r="H12197" s="70"/>
    </row>
    <row r="12200" spans="8:8" x14ac:dyDescent="0.25">
      <c r="H12200" s="70"/>
    </row>
    <row r="12201" spans="8:8" x14ac:dyDescent="0.25">
      <c r="H12201" s="70"/>
    </row>
    <row r="12202" spans="8:8" x14ac:dyDescent="0.25">
      <c r="H12202" s="70"/>
    </row>
    <row r="12203" spans="8:8" x14ac:dyDescent="0.25">
      <c r="H12203" s="70"/>
    </row>
    <row r="12204" spans="8:8" x14ac:dyDescent="0.25">
      <c r="H12204" s="70"/>
    </row>
    <row r="12206" spans="8:8" x14ac:dyDescent="0.25">
      <c r="H12206" s="70"/>
    </row>
    <row r="12208" spans="8:8" x14ac:dyDescent="0.25">
      <c r="H12208" s="70"/>
    </row>
    <row r="12209" spans="8:8" x14ac:dyDescent="0.25">
      <c r="H12209" s="70"/>
    </row>
    <row r="12210" spans="8:8" x14ac:dyDescent="0.25">
      <c r="H12210" s="70"/>
    </row>
    <row r="12211" spans="8:8" x14ac:dyDescent="0.25">
      <c r="H12211" s="70"/>
    </row>
    <row r="12212" spans="8:8" x14ac:dyDescent="0.25">
      <c r="H12212" s="70"/>
    </row>
    <row r="12213" spans="8:8" x14ac:dyDescent="0.25">
      <c r="H12213" s="70"/>
    </row>
    <row r="12214" spans="8:8" x14ac:dyDescent="0.25">
      <c r="H12214" s="70"/>
    </row>
    <row r="12216" spans="8:8" x14ac:dyDescent="0.25">
      <c r="H12216" s="70"/>
    </row>
    <row r="12217" spans="8:8" x14ac:dyDescent="0.25">
      <c r="H12217" s="70"/>
    </row>
    <row r="12218" spans="8:8" x14ac:dyDescent="0.25">
      <c r="H12218" s="70"/>
    </row>
    <row r="12220" spans="8:8" x14ac:dyDescent="0.25">
      <c r="H12220" s="70"/>
    </row>
    <row r="12221" spans="8:8" x14ac:dyDescent="0.25">
      <c r="H12221" s="70"/>
    </row>
    <row r="12223" spans="8:8" x14ac:dyDescent="0.25">
      <c r="H12223" s="70"/>
    </row>
    <row r="12224" spans="8:8" x14ac:dyDescent="0.25">
      <c r="H12224" s="70"/>
    </row>
    <row r="12228" spans="8:8" x14ac:dyDescent="0.25">
      <c r="H12228" s="70"/>
    </row>
    <row r="12229" spans="8:8" x14ac:dyDescent="0.25">
      <c r="H12229" s="70"/>
    </row>
    <row r="12230" spans="8:8" x14ac:dyDescent="0.25">
      <c r="H12230" s="70"/>
    </row>
    <row r="12231" spans="8:8" x14ac:dyDescent="0.25">
      <c r="H12231" s="70"/>
    </row>
    <row r="12232" spans="8:8" x14ac:dyDescent="0.25">
      <c r="H12232" s="70"/>
    </row>
    <row r="12233" spans="8:8" x14ac:dyDescent="0.25">
      <c r="H12233" s="70"/>
    </row>
    <row r="12234" spans="8:8" x14ac:dyDescent="0.25">
      <c r="H12234" s="70"/>
    </row>
    <row r="12238" spans="8:8" x14ac:dyDescent="0.25">
      <c r="H12238" s="70"/>
    </row>
    <row r="12239" spans="8:8" x14ac:dyDescent="0.25">
      <c r="H12239" s="70"/>
    </row>
    <row r="12243" spans="8:8" x14ac:dyDescent="0.25">
      <c r="H12243" s="70"/>
    </row>
    <row r="12256" spans="8:8" x14ac:dyDescent="0.25">
      <c r="H12256" s="70"/>
    </row>
    <row r="12257" spans="8:8" x14ac:dyDescent="0.25">
      <c r="H12257" s="70"/>
    </row>
    <row r="12259" spans="8:8" x14ac:dyDescent="0.25">
      <c r="H12259" s="70"/>
    </row>
    <row r="12260" spans="8:8" x14ac:dyDescent="0.25">
      <c r="H12260" s="70"/>
    </row>
    <row r="12262" spans="8:8" x14ac:dyDescent="0.25">
      <c r="H12262" s="70"/>
    </row>
    <row r="12265" spans="8:8" x14ac:dyDescent="0.25">
      <c r="H12265" s="70"/>
    </row>
    <row r="12267" spans="8:8" x14ac:dyDescent="0.25">
      <c r="H12267" s="70"/>
    </row>
    <row r="12268" spans="8:8" x14ac:dyDescent="0.25">
      <c r="H12268" s="70"/>
    </row>
    <row r="12269" spans="8:8" x14ac:dyDescent="0.25">
      <c r="H12269" s="70"/>
    </row>
    <row r="12270" spans="8:8" x14ac:dyDescent="0.25">
      <c r="H12270" s="70"/>
    </row>
    <row r="12271" spans="8:8" x14ac:dyDescent="0.25">
      <c r="H12271" s="70"/>
    </row>
    <row r="12272" spans="8:8" x14ac:dyDescent="0.25">
      <c r="H12272" s="70"/>
    </row>
    <row r="12273" spans="8:8" x14ac:dyDescent="0.25">
      <c r="H12273" s="70"/>
    </row>
    <row r="12274" spans="8:8" x14ac:dyDescent="0.25">
      <c r="H12274" s="70"/>
    </row>
    <row r="12277" spans="8:8" x14ac:dyDescent="0.25">
      <c r="H12277" s="70"/>
    </row>
    <row r="12278" spans="8:8" x14ac:dyDescent="0.25">
      <c r="H12278" s="70"/>
    </row>
    <row r="12279" spans="8:8" x14ac:dyDescent="0.25">
      <c r="H12279" s="70"/>
    </row>
    <row r="12280" spans="8:8" x14ac:dyDescent="0.25">
      <c r="H12280" s="70"/>
    </row>
    <row r="12281" spans="8:8" x14ac:dyDescent="0.25">
      <c r="H12281" s="70"/>
    </row>
    <row r="12282" spans="8:8" x14ac:dyDescent="0.25">
      <c r="H12282" s="70"/>
    </row>
    <row r="12284" spans="8:8" x14ac:dyDescent="0.25">
      <c r="H12284" s="70"/>
    </row>
    <row r="12285" spans="8:8" x14ac:dyDescent="0.25">
      <c r="H12285" s="70"/>
    </row>
    <row r="12286" spans="8:8" x14ac:dyDescent="0.25">
      <c r="H12286" s="70"/>
    </row>
    <row r="12287" spans="8:8" x14ac:dyDescent="0.25">
      <c r="H12287" s="70"/>
    </row>
    <row r="12288" spans="8:8" x14ac:dyDescent="0.25">
      <c r="H12288" s="70"/>
    </row>
    <row r="12289" spans="8:8" x14ac:dyDescent="0.25">
      <c r="H12289" s="70"/>
    </row>
    <row r="12290" spans="8:8" x14ac:dyDescent="0.25">
      <c r="H12290" s="70"/>
    </row>
    <row r="12291" spans="8:8" x14ac:dyDescent="0.25">
      <c r="H12291" s="70"/>
    </row>
    <row r="12292" spans="8:8" x14ac:dyDescent="0.25">
      <c r="H12292" s="70"/>
    </row>
    <row r="12295" spans="8:8" x14ac:dyDescent="0.25">
      <c r="H12295" s="70"/>
    </row>
    <row r="12297" spans="8:8" x14ac:dyDescent="0.25">
      <c r="H12297" s="70"/>
    </row>
    <row r="12298" spans="8:8" x14ac:dyDescent="0.25">
      <c r="H12298" s="70"/>
    </row>
    <row r="12299" spans="8:8" x14ac:dyDescent="0.25">
      <c r="H12299" s="70"/>
    </row>
    <row r="12301" spans="8:8" x14ac:dyDescent="0.25">
      <c r="H12301" s="70"/>
    </row>
    <row r="12303" spans="8:8" x14ac:dyDescent="0.25">
      <c r="H12303" s="70"/>
    </row>
    <row r="12309" spans="8:8" x14ac:dyDescent="0.25">
      <c r="H12309" s="70"/>
    </row>
    <row r="12310" spans="8:8" x14ac:dyDescent="0.25">
      <c r="H12310" s="70"/>
    </row>
    <row r="12311" spans="8:8" x14ac:dyDescent="0.25">
      <c r="H12311" s="70"/>
    </row>
    <row r="12312" spans="8:8" x14ac:dyDescent="0.25">
      <c r="H12312" s="70"/>
    </row>
    <row r="12313" spans="8:8" x14ac:dyDescent="0.25">
      <c r="H12313" s="70"/>
    </row>
    <row r="12314" spans="8:8" x14ac:dyDescent="0.25">
      <c r="H12314" s="70"/>
    </row>
    <row r="12315" spans="8:8" x14ac:dyDescent="0.25">
      <c r="H12315" s="70"/>
    </row>
    <row r="12316" spans="8:8" x14ac:dyDescent="0.25">
      <c r="H12316" s="70"/>
    </row>
    <row r="12321" spans="8:8" x14ac:dyDescent="0.25">
      <c r="H12321" s="70"/>
    </row>
    <row r="12322" spans="8:8" x14ac:dyDescent="0.25">
      <c r="H12322" s="70"/>
    </row>
    <row r="12323" spans="8:8" x14ac:dyDescent="0.25">
      <c r="H12323" s="70"/>
    </row>
    <row r="12324" spans="8:8" x14ac:dyDescent="0.25">
      <c r="H12324" s="70"/>
    </row>
    <row r="12326" spans="8:8" x14ac:dyDescent="0.25">
      <c r="H12326" s="70"/>
    </row>
    <row r="12327" spans="8:8" x14ac:dyDescent="0.25">
      <c r="H12327" s="70"/>
    </row>
    <row r="12328" spans="8:8" x14ac:dyDescent="0.25">
      <c r="H12328" s="70"/>
    </row>
    <row r="12329" spans="8:8" x14ac:dyDescent="0.25">
      <c r="H12329" s="70"/>
    </row>
    <row r="12330" spans="8:8" x14ac:dyDescent="0.25">
      <c r="H12330" s="70"/>
    </row>
    <row r="12331" spans="8:8" x14ac:dyDescent="0.25">
      <c r="H12331" s="70"/>
    </row>
    <row r="12332" spans="8:8" x14ac:dyDescent="0.25">
      <c r="H12332" s="70"/>
    </row>
    <row r="12336" spans="8:8" x14ac:dyDescent="0.25">
      <c r="H12336" s="70"/>
    </row>
    <row r="12341" spans="8:8" x14ac:dyDescent="0.25">
      <c r="H12341" s="70"/>
    </row>
    <row r="12342" spans="8:8" x14ac:dyDescent="0.25">
      <c r="H12342" s="70"/>
    </row>
    <row r="12343" spans="8:8" x14ac:dyDescent="0.25">
      <c r="H12343" s="70"/>
    </row>
    <row r="12344" spans="8:8" x14ac:dyDescent="0.25">
      <c r="H12344" s="70"/>
    </row>
    <row r="12346" spans="8:8" x14ac:dyDescent="0.25">
      <c r="H12346" s="70"/>
    </row>
    <row r="12348" spans="8:8" x14ac:dyDescent="0.25">
      <c r="H12348" s="70"/>
    </row>
    <row r="12349" spans="8:8" x14ac:dyDescent="0.25">
      <c r="H12349" s="70"/>
    </row>
    <row r="12350" spans="8:8" x14ac:dyDescent="0.25">
      <c r="H12350" s="70"/>
    </row>
    <row r="12354" spans="8:8" x14ac:dyDescent="0.25">
      <c r="H12354" s="70"/>
    </row>
    <row r="12355" spans="8:8" x14ac:dyDescent="0.25">
      <c r="H12355" s="70"/>
    </row>
    <row r="12356" spans="8:8" x14ac:dyDescent="0.25">
      <c r="H12356" s="70"/>
    </row>
    <row r="12358" spans="8:8" x14ac:dyDescent="0.25">
      <c r="H12358" s="70"/>
    </row>
    <row r="12359" spans="8:8" x14ac:dyDescent="0.25">
      <c r="H12359" s="70"/>
    </row>
    <row r="12361" spans="8:8" x14ac:dyDescent="0.25">
      <c r="H12361" s="70"/>
    </row>
    <row r="12362" spans="8:8" x14ac:dyDescent="0.25">
      <c r="H12362" s="70"/>
    </row>
    <row r="12363" spans="8:8" x14ac:dyDescent="0.25">
      <c r="H12363" s="70"/>
    </row>
    <row r="12364" spans="8:8" x14ac:dyDescent="0.25">
      <c r="H12364" s="70"/>
    </row>
    <row r="12365" spans="8:8" x14ac:dyDescent="0.25">
      <c r="H12365" s="70"/>
    </row>
    <row r="12366" spans="8:8" x14ac:dyDescent="0.25">
      <c r="H12366" s="70"/>
    </row>
    <row r="12367" spans="8:8" x14ac:dyDescent="0.25">
      <c r="H12367" s="70"/>
    </row>
    <row r="12368" spans="8:8" x14ac:dyDescent="0.25">
      <c r="H12368" s="70"/>
    </row>
    <row r="12369" spans="8:8" x14ac:dyDescent="0.25">
      <c r="H12369" s="70"/>
    </row>
    <row r="12370" spans="8:8" x14ac:dyDescent="0.25">
      <c r="H12370" s="70"/>
    </row>
    <row r="12375" spans="8:8" x14ac:dyDescent="0.25">
      <c r="H12375" s="70"/>
    </row>
    <row r="12376" spans="8:8" x14ac:dyDescent="0.25">
      <c r="H12376" s="70"/>
    </row>
    <row r="12377" spans="8:8" x14ac:dyDescent="0.25">
      <c r="H12377" s="70"/>
    </row>
    <row r="12378" spans="8:8" x14ac:dyDescent="0.25">
      <c r="H12378" s="70"/>
    </row>
    <row r="12379" spans="8:8" x14ac:dyDescent="0.25">
      <c r="H12379" s="70"/>
    </row>
    <row r="12380" spans="8:8" x14ac:dyDescent="0.25">
      <c r="H12380" s="70"/>
    </row>
    <row r="12381" spans="8:8" x14ac:dyDescent="0.25">
      <c r="H12381" s="70"/>
    </row>
    <row r="12382" spans="8:8" x14ac:dyDescent="0.25">
      <c r="H12382" s="70"/>
    </row>
    <row r="12383" spans="8:8" x14ac:dyDescent="0.25">
      <c r="H12383" s="70"/>
    </row>
    <row r="12384" spans="8:8" x14ac:dyDescent="0.25">
      <c r="H12384" s="70"/>
    </row>
    <row r="12385" spans="8:8" x14ac:dyDescent="0.25">
      <c r="H12385" s="70"/>
    </row>
    <row r="12386" spans="8:8" x14ac:dyDescent="0.25">
      <c r="H12386" s="70"/>
    </row>
    <row r="12387" spans="8:8" x14ac:dyDescent="0.25">
      <c r="H12387" s="70"/>
    </row>
    <row r="12388" spans="8:8" x14ac:dyDescent="0.25">
      <c r="H12388" s="70"/>
    </row>
    <row r="12390" spans="8:8" x14ac:dyDescent="0.25">
      <c r="H12390" s="70"/>
    </row>
    <row r="12392" spans="8:8" x14ac:dyDescent="0.25">
      <c r="H12392" s="70"/>
    </row>
    <row r="12393" spans="8:8" x14ac:dyDescent="0.25">
      <c r="H12393" s="70"/>
    </row>
    <row r="12394" spans="8:8" x14ac:dyDescent="0.25">
      <c r="H12394" s="70"/>
    </row>
    <row r="12395" spans="8:8" x14ac:dyDescent="0.25">
      <c r="H12395" s="70"/>
    </row>
    <row r="12396" spans="8:8" x14ac:dyDescent="0.25">
      <c r="H12396" s="70"/>
    </row>
    <row r="12397" spans="8:8" x14ac:dyDescent="0.25">
      <c r="H12397" s="70"/>
    </row>
    <row r="12399" spans="8:8" x14ac:dyDescent="0.25">
      <c r="H12399" s="70"/>
    </row>
    <row r="12400" spans="8:8" x14ac:dyDescent="0.25">
      <c r="H12400" s="70"/>
    </row>
    <row r="12402" spans="8:8" x14ac:dyDescent="0.25">
      <c r="H12402" s="70"/>
    </row>
    <row r="12403" spans="8:8" x14ac:dyDescent="0.25">
      <c r="H12403" s="70"/>
    </row>
    <row r="12404" spans="8:8" x14ac:dyDescent="0.25">
      <c r="H12404" s="70"/>
    </row>
    <row r="12407" spans="8:8" x14ac:dyDescent="0.25">
      <c r="H12407" s="70"/>
    </row>
    <row r="12408" spans="8:8" x14ac:dyDescent="0.25">
      <c r="H12408" s="70"/>
    </row>
    <row r="12409" spans="8:8" x14ac:dyDescent="0.25">
      <c r="H12409" s="70"/>
    </row>
    <row r="12410" spans="8:8" x14ac:dyDescent="0.25">
      <c r="H12410" s="70"/>
    </row>
    <row r="12411" spans="8:8" x14ac:dyDescent="0.25">
      <c r="H12411" s="70"/>
    </row>
    <row r="12412" spans="8:8" x14ac:dyDescent="0.25">
      <c r="H12412" s="70"/>
    </row>
    <row r="12413" spans="8:8" x14ac:dyDescent="0.25">
      <c r="H12413" s="70"/>
    </row>
    <row r="12414" spans="8:8" x14ac:dyDescent="0.25">
      <c r="H12414" s="70"/>
    </row>
    <row r="12415" spans="8:8" x14ac:dyDescent="0.25">
      <c r="H12415" s="70"/>
    </row>
    <row r="12416" spans="8:8" x14ac:dyDescent="0.25">
      <c r="H12416" s="70"/>
    </row>
    <row r="12417" spans="8:8" x14ac:dyDescent="0.25">
      <c r="H12417" s="70"/>
    </row>
    <row r="12418" spans="8:8" x14ac:dyDescent="0.25">
      <c r="H12418" s="70"/>
    </row>
    <row r="12419" spans="8:8" x14ac:dyDescent="0.25">
      <c r="H12419" s="70"/>
    </row>
    <row r="12420" spans="8:8" x14ac:dyDescent="0.25">
      <c r="H12420" s="70"/>
    </row>
    <row r="12421" spans="8:8" x14ac:dyDescent="0.25">
      <c r="H12421" s="70"/>
    </row>
    <row r="12426" spans="8:8" x14ac:dyDescent="0.25">
      <c r="H12426" s="70"/>
    </row>
    <row r="12428" spans="8:8" x14ac:dyDescent="0.25">
      <c r="H12428" s="70"/>
    </row>
    <row r="12429" spans="8:8" x14ac:dyDescent="0.25">
      <c r="H12429" s="70"/>
    </row>
    <row r="12430" spans="8:8" x14ac:dyDescent="0.25">
      <c r="H12430" s="70"/>
    </row>
    <row r="12431" spans="8:8" x14ac:dyDescent="0.25">
      <c r="H12431" s="70"/>
    </row>
    <row r="12433" spans="8:8" x14ac:dyDescent="0.25">
      <c r="H12433" s="70"/>
    </row>
    <row r="12438" spans="8:8" x14ac:dyDescent="0.25">
      <c r="H12438" s="70"/>
    </row>
    <row r="12440" spans="8:8" x14ac:dyDescent="0.25">
      <c r="H12440" s="70"/>
    </row>
    <row r="12442" spans="8:8" x14ac:dyDescent="0.25">
      <c r="H12442" s="70"/>
    </row>
    <row r="12449" spans="8:8" x14ac:dyDescent="0.25">
      <c r="H12449" s="70"/>
    </row>
    <row r="12450" spans="8:8" x14ac:dyDescent="0.25">
      <c r="H12450" s="70"/>
    </row>
    <row r="12452" spans="8:8" x14ac:dyDescent="0.25">
      <c r="H12452" s="70"/>
    </row>
    <row r="12453" spans="8:8" x14ac:dyDescent="0.25">
      <c r="H12453" s="70"/>
    </row>
    <row r="12454" spans="8:8" x14ac:dyDescent="0.25">
      <c r="H12454" s="70"/>
    </row>
    <row r="12455" spans="8:8" x14ac:dyDescent="0.25">
      <c r="H12455" s="70"/>
    </row>
    <row r="12456" spans="8:8" x14ac:dyDescent="0.25">
      <c r="H12456" s="70"/>
    </row>
    <row r="12457" spans="8:8" x14ac:dyDescent="0.25">
      <c r="H12457" s="70"/>
    </row>
    <row r="12458" spans="8:8" x14ac:dyDescent="0.25">
      <c r="H12458" s="70"/>
    </row>
    <row r="12459" spans="8:8" x14ac:dyDescent="0.25">
      <c r="H12459" s="70"/>
    </row>
    <row r="12463" spans="8:8" x14ac:dyDescent="0.25">
      <c r="H12463" s="70"/>
    </row>
    <row r="12464" spans="8:8" x14ac:dyDescent="0.25">
      <c r="H12464" s="70"/>
    </row>
    <row r="12465" spans="8:8" x14ac:dyDescent="0.25">
      <c r="H12465" s="70"/>
    </row>
    <row r="12468" spans="8:8" x14ac:dyDescent="0.25">
      <c r="H12468" s="70"/>
    </row>
    <row r="12469" spans="8:8" x14ac:dyDescent="0.25">
      <c r="H12469" s="70"/>
    </row>
    <row r="12470" spans="8:8" x14ac:dyDescent="0.25">
      <c r="H12470" s="70"/>
    </row>
    <row r="12471" spans="8:8" x14ac:dyDescent="0.25">
      <c r="H12471" s="70"/>
    </row>
    <row r="12472" spans="8:8" x14ac:dyDescent="0.25">
      <c r="H12472" s="70"/>
    </row>
    <row r="12473" spans="8:8" x14ac:dyDescent="0.25">
      <c r="H12473" s="70"/>
    </row>
    <row r="12474" spans="8:8" x14ac:dyDescent="0.25">
      <c r="H12474" s="70"/>
    </row>
    <row r="12477" spans="8:8" x14ac:dyDescent="0.25">
      <c r="H12477" s="70"/>
    </row>
    <row r="12478" spans="8:8" x14ac:dyDescent="0.25">
      <c r="H12478" s="70"/>
    </row>
    <row r="12479" spans="8:8" x14ac:dyDescent="0.25">
      <c r="H12479" s="70"/>
    </row>
    <row r="12480" spans="8:8" x14ac:dyDescent="0.25">
      <c r="H12480" s="70"/>
    </row>
    <row r="12481" spans="8:8" x14ac:dyDescent="0.25">
      <c r="H12481" s="70"/>
    </row>
    <row r="12482" spans="8:8" x14ac:dyDescent="0.25">
      <c r="H12482" s="70"/>
    </row>
    <row r="12483" spans="8:8" x14ac:dyDescent="0.25">
      <c r="H12483" s="70"/>
    </row>
    <row r="12484" spans="8:8" x14ac:dyDescent="0.25">
      <c r="H12484" s="70"/>
    </row>
    <row r="12488" spans="8:8" x14ac:dyDescent="0.25">
      <c r="H12488" s="70"/>
    </row>
    <row r="12492" spans="8:8" x14ac:dyDescent="0.25">
      <c r="H12492" s="70"/>
    </row>
    <row r="12494" spans="8:8" x14ac:dyDescent="0.25">
      <c r="H12494" s="70"/>
    </row>
    <row r="12495" spans="8:8" x14ac:dyDescent="0.25">
      <c r="H12495" s="70"/>
    </row>
    <row r="12498" spans="8:8" x14ac:dyDescent="0.25">
      <c r="H12498" s="70"/>
    </row>
    <row r="12500" spans="8:8" x14ac:dyDescent="0.25">
      <c r="H12500" s="70"/>
    </row>
    <row r="12501" spans="8:8" x14ac:dyDescent="0.25">
      <c r="H12501" s="70"/>
    </row>
    <row r="12502" spans="8:8" x14ac:dyDescent="0.25">
      <c r="H12502" s="70"/>
    </row>
    <row r="12503" spans="8:8" x14ac:dyDescent="0.25">
      <c r="H12503" s="70"/>
    </row>
    <row r="12504" spans="8:8" x14ac:dyDescent="0.25">
      <c r="H12504" s="70"/>
    </row>
    <row r="12505" spans="8:8" x14ac:dyDescent="0.25">
      <c r="H12505" s="70"/>
    </row>
    <row r="12506" spans="8:8" x14ac:dyDescent="0.25">
      <c r="H12506" s="70"/>
    </row>
    <row r="12507" spans="8:8" x14ac:dyDescent="0.25">
      <c r="H12507" s="70"/>
    </row>
    <row r="12508" spans="8:8" x14ac:dyDescent="0.25">
      <c r="H12508" s="70"/>
    </row>
    <row r="12509" spans="8:8" x14ac:dyDescent="0.25">
      <c r="H12509" s="70"/>
    </row>
    <row r="12510" spans="8:8" x14ac:dyDescent="0.25">
      <c r="H12510" s="70"/>
    </row>
    <row r="12520" spans="8:8" x14ac:dyDescent="0.25">
      <c r="H12520" s="70"/>
    </row>
    <row r="12521" spans="8:8" x14ac:dyDescent="0.25">
      <c r="H12521" s="70"/>
    </row>
    <row r="12522" spans="8:8" x14ac:dyDescent="0.25">
      <c r="H12522" s="70"/>
    </row>
    <row r="12523" spans="8:8" x14ac:dyDescent="0.25">
      <c r="H12523" s="70"/>
    </row>
    <row r="12524" spans="8:8" x14ac:dyDescent="0.25">
      <c r="H12524" s="70"/>
    </row>
    <row r="12525" spans="8:8" x14ac:dyDescent="0.25">
      <c r="H12525" s="70"/>
    </row>
    <row r="12526" spans="8:8" x14ac:dyDescent="0.25">
      <c r="H12526" s="70"/>
    </row>
    <row r="12527" spans="8:8" x14ac:dyDescent="0.25">
      <c r="H12527" s="70"/>
    </row>
    <row r="12528" spans="8:8" x14ac:dyDescent="0.25">
      <c r="H12528" s="70"/>
    </row>
    <row r="12534" spans="8:8" x14ac:dyDescent="0.25">
      <c r="H12534" s="70"/>
    </row>
    <row r="12535" spans="8:8" x14ac:dyDescent="0.25">
      <c r="H12535" s="70"/>
    </row>
    <row r="12539" spans="8:8" x14ac:dyDescent="0.25">
      <c r="H12539" s="70"/>
    </row>
    <row r="12540" spans="8:8" x14ac:dyDescent="0.25">
      <c r="H12540" s="70"/>
    </row>
    <row r="12541" spans="8:8" x14ac:dyDescent="0.25">
      <c r="H12541" s="70"/>
    </row>
    <row r="12542" spans="8:8" x14ac:dyDescent="0.25">
      <c r="H12542" s="70"/>
    </row>
    <row r="12543" spans="8:8" x14ac:dyDescent="0.25">
      <c r="H12543" s="70"/>
    </row>
    <row r="12544" spans="8:8" x14ac:dyDescent="0.25">
      <c r="H12544" s="70"/>
    </row>
    <row r="12548" spans="8:8" x14ac:dyDescent="0.25">
      <c r="H12548" s="70"/>
    </row>
    <row r="12549" spans="8:8" x14ac:dyDescent="0.25">
      <c r="H12549" s="70"/>
    </row>
    <row r="12550" spans="8:8" x14ac:dyDescent="0.25">
      <c r="H12550" s="70"/>
    </row>
    <row r="12551" spans="8:8" x14ac:dyDescent="0.25">
      <c r="H12551" s="70"/>
    </row>
    <row r="12553" spans="8:8" x14ac:dyDescent="0.25">
      <c r="H12553" s="70"/>
    </row>
    <row r="12555" spans="8:8" x14ac:dyDescent="0.25">
      <c r="H12555" s="70"/>
    </row>
    <row r="12556" spans="8:8" x14ac:dyDescent="0.25">
      <c r="H12556" s="70"/>
    </row>
    <row r="12557" spans="8:8" x14ac:dyDescent="0.25">
      <c r="H12557" s="70"/>
    </row>
    <row r="12558" spans="8:8" x14ac:dyDescent="0.25">
      <c r="H12558" s="70"/>
    </row>
    <row r="12559" spans="8:8" x14ac:dyDescent="0.25">
      <c r="H12559" s="70"/>
    </row>
    <row r="12560" spans="8:8" x14ac:dyDescent="0.25">
      <c r="H12560" s="70"/>
    </row>
    <row r="12561" spans="8:8" x14ac:dyDescent="0.25">
      <c r="H12561" s="70"/>
    </row>
    <row r="12562" spans="8:8" x14ac:dyDescent="0.25">
      <c r="H12562" s="70"/>
    </row>
    <row r="12566" spans="8:8" x14ac:dyDescent="0.25">
      <c r="H12566" s="70"/>
    </row>
    <row r="12572" spans="8:8" x14ac:dyDescent="0.25">
      <c r="H12572" s="70"/>
    </row>
    <row r="12573" spans="8:8" x14ac:dyDescent="0.25">
      <c r="H12573" s="70"/>
    </row>
    <row r="12574" spans="8:8" x14ac:dyDescent="0.25">
      <c r="H12574" s="70"/>
    </row>
    <row r="12575" spans="8:8" x14ac:dyDescent="0.25">
      <c r="H12575" s="70"/>
    </row>
    <row r="12576" spans="8:8" x14ac:dyDescent="0.25">
      <c r="H12576" s="70"/>
    </row>
    <row r="12577" spans="8:8" x14ac:dyDescent="0.25">
      <c r="H12577" s="70"/>
    </row>
    <row r="12578" spans="8:8" x14ac:dyDescent="0.25">
      <c r="H12578" s="70"/>
    </row>
    <row r="12579" spans="8:8" x14ac:dyDescent="0.25">
      <c r="H12579" s="70"/>
    </row>
    <row r="12580" spans="8:8" x14ac:dyDescent="0.25">
      <c r="H12580" s="70"/>
    </row>
    <row r="12581" spans="8:8" x14ac:dyDescent="0.25">
      <c r="H12581" s="70"/>
    </row>
    <row r="12585" spans="8:8" x14ac:dyDescent="0.25">
      <c r="H12585" s="70"/>
    </row>
    <row r="12587" spans="8:8" x14ac:dyDescent="0.25">
      <c r="H12587" s="70"/>
    </row>
    <row r="12588" spans="8:8" x14ac:dyDescent="0.25">
      <c r="H12588" s="70"/>
    </row>
    <row r="12594" spans="8:8" x14ac:dyDescent="0.25">
      <c r="H12594" s="70"/>
    </row>
    <row r="12595" spans="8:8" x14ac:dyDescent="0.25">
      <c r="H12595" s="70"/>
    </row>
    <row r="12597" spans="8:8" x14ac:dyDescent="0.25">
      <c r="H12597" s="70"/>
    </row>
    <row r="12598" spans="8:8" x14ac:dyDescent="0.25">
      <c r="H12598" s="70"/>
    </row>
    <row r="12599" spans="8:8" x14ac:dyDescent="0.25">
      <c r="H12599" s="70"/>
    </row>
    <row r="12600" spans="8:8" x14ac:dyDescent="0.25">
      <c r="H12600" s="70"/>
    </row>
    <row r="12601" spans="8:8" x14ac:dyDescent="0.25">
      <c r="H12601" s="70"/>
    </row>
    <row r="12605" spans="8:8" x14ac:dyDescent="0.25">
      <c r="H12605" s="70"/>
    </row>
    <row r="12608" spans="8:8" x14ac:dyDescent="0.25">
      <c r="H12608" s="70"/>
    </row>
    <row r="12610" spans="8:8" x14ac:dyDescent="0.25">
      <c r="H12610" s="70"/>
    </row>
    <row r="12611" spans="8:8" x14ac:dyDescent="0.25">
      <c r="H12611" s="70"/>
    </row>
    <row r="12612" spans="8:8" x14ac:dyDescent="0.25">
      <c r="H12612" s="70"/>
    </row>
    <row r="12613" spans="8:8" x14ac:dyDescent="0.25">
      <c r="H12613" s="70"/>
    </row>
    <row r="12614" spans="8:8" x14ac:dyDescent="0.25">
      <c r="H12614" s="70"/>
    </row>
    <row r="12616" spans="8:8" x14ac:dyDescent="0.25">
      <c r="H12616" s="70"/>
    </row>
    <row r="12617" spans="8:8" x14ac:dyDescent="0.25">
      <c r="H12617" s="70"/>
    </row>
    <row r="12618" spans="8:8" x14ac:dyDescent="0.25">
      <c r="H12618" s="70"/>
    </row>
    <row r="12619" spans="8:8" x14ac:dyDescent="0.25">
      <c r="H12619" s="70"/>
    </row>
    <row r="12620" spans="8:8" x14ac:dyDescent="0.25">
      <c r="H12620" s="70"/>
    </row>
    <row r="12621" spans="8:8" x14ac:dyDescent="0.25">
      <c r="H12621" s="70"/>
    </row>
    <row r="12624" spans="8:8" x14ac:dyDescent="0.25">
      <c r="H12624" s="70"/>
    </row>
    <row r="12627" spans="8:8" x14ac:dyDescent="0.25">
      <c r="H12627" s="70"/>
    </row>
    <row r="12629" spans="8:8" x14ac:dyDescent="0.25">
      <c r="H12629" s="70"/>
    </row>
    <row r="12630" spans="8:8" x14ac:dyDescent="0.25">
      <c r="H12630" s="70"/>
    </row>
    <row r="12631" spans="8:8" x14ac:dyDescent="0.25">
      <c r="H12631" s="70"/>
    </row>
    <row r="12632" spans="8:8" x14ac:dyDescent="0.25">
      <c r="H12632" s="70"/>
    </row>
    <row r="12633" spans="8:8" x14ac:dyDescent="0.25">
      <c r="H12633" s="70"/>
    </row>
    <row r="12635" spans="8:8" x14ac:dyDescent="0.25">
      <c r="H12635" s="70"/>
    </row>
    <row r="12637" spans="8:8" x14ac:dyDescent="0.25">
      <c r="H12637" s="70"/>
    </row>
    <row r="12638" spans="8:8" x14ac:dyDescent="0.25">
      <c r="H12638" s="70"/>
    </row>
    <row r="12639" spans="8:8" x14ac:dyDescent="0.25">
      <c r="H12639" s="70"/>
    </row>
    <row r="12640" spans="8:8" x14ac:dyDescent="0.25">
      <c r="H12640" s="70"/>
    </row>
    <row r="12641" spans="8:8" x14ac:dyDescent="0.25">
      <c r="H12641" s="70"/>
    </row>
    <row r="12644" spans="8:8" x14ac:dyDescent="0.25">
      <c r="H12644" s="70"/>
    </row>
    <row r="12645" spans="8:8" x14ac:dyDescent="0.25">
      <c r="H12645" s="70"/>
    </row>
    <row r="12646" spans="8:8" x14ac:dyDescent="0.25">
      <c r="H12646" s="70"/>
    </row>
    <row r="12647" spans="8:8" x14ac:dyDescent="0.25">
      <c r="H12647" s="70"/>
    </row>
    <row r="12648" spans="8:8" x14ac:dyDescent="0.25">
      <c r="H12648" s="70"/>
    </row>
    <row r="12649" spans="8:8" x14ac:dyDescent="0.25">
      <c r="H12649" s="70"/>
    </row>
    <row r="12650" spans="8:8" x14ac:dyDescent="0.25">
      <c r="H12650" s="70"/>
    </row>
    <row r="12652" spans="8:8" x14ac:dyDescent="0.25">
      <c r="H12652" s="70"/>
    </row>
    <row r="12653" spans="8:8" x14ac:dyDescent="0.25">
      <c r="H12653" s="70"/>
    </row>
    <row r="12654" spans="8:8" x14ac:dyDescent="0.25">
      <c r="H12654" s="70"/>
    </row>
    <row r="12655" spans="8:8" x14ac:dyDescent="0.25">
      <c r="H12655" s="70"/>
    </row>
    <row r="12656" spans="8:8" x14ac:dyDescent="0.25">
      <c r="H12656" s="70"/>
    </row>
    <row r="12657" spans="8:8" x14ac:dyDescent="0.25">
      <c r="H12657" s="70"/>
    </row>
    <row r="12658" spans="8:8" x14ac:dyDescent="0.25">
      <c r="H12658" s="70"/>
    </row>
    <row r="12659" spans="8:8" x14ac:dyDescent="0.25">
      <c r="H12659" s="70"/>
    </row>
    <row r="12661" spans="8:8" x14ac:dyDescent="0.25">
      <c r="H12661" s="70"/>
    </row>
    <row r="12665" spans="8:8" x14ac:dyDescent="0.25">
      <c r="H12665" s="70"/>
    </row>
    <row r="12666" spans="8:8" x14ac:dyDescent="0.25">
      <c r="H12666" s="70"/>
    </row>
    <row r="12669" spans="8:8" x14ac:dyDescent="0.25">
      <c r="H12669" s="70"/>
    </row>
    <row r="12670" spans="8:8" x14ac:dyDescent="0.25">
      <c r="H12670" s="70"/>
    </row>
    <row r="12672" spans="8:8" x14ac:dyDescent="0.25">
      <c r="H12672" s="70"/>
    </row>
    <row r="12673" spans="8:8" x14ac:dyDescent="0.25">
      <c r="H12673" s="70"/>
    </row>
    <row r="12674" spans="8:8" x14ac:dyDescent="0.25">
      <c r="H12674" s="70"/>
    </row>
    <row r="12677" spans="8:8" x14ac:dyDescent="0.25">
      <c r="H12677" s="70"/>
    </row>
    <row r="12678" spans="8:8" x14ac:dyDescent="0.25">
      <c r="H12678" s="70"/>
    </row>
    <row r="12680" spans="8:8" x14ac:dyDescent="0.25">
      <c r="H12680" s="70"/>
    </row>
    <row r="12682" spans="8:8" x14ac:dyDescent="0.25">
      <c r="H12682" s="70"/>
    </row>
    <row r="12685" spans="8:8" x14ac:dyDescent="0.25">
      <c r="H12685" s="70"/>
    </row>
    <row r="12700" spans="8:8" x14ac:dyDescent="0.25">
      <c r="H12700" s="70"/>
    </row>
    <row r="12709" spans="8:8" x14ac:dyDescent="0.25">
      <c r="H12709" s="70"/>
    </row>
    <row r="12710" spans="8:8" x14ac:dyDescent="0.25">
      <c r="H12710" s="70"/>
    </row>
    <row r="12711" spans="8:8" x14ac:dyDescent="0.25">
      <c r="H12711" s="70"/>
    </row>
    <row r="12712" spans="8:8" x14ac:dyDescent="0.25">
      <c r="H12712" s="70"/>
    </row>
    <row r="12713" spans="8:8" x14ac:dyDescent="0.25">
      <c r="H12713" s="70"/>
    </row>
    <row r="12714" spans="8:8" x14ac:dyDescent="0.25">
      <c r="H12714" s="70"/>
    </row>
    <row r="12715" spans="8:8" x14ac:dyDescent="0.25">
      <c r="H12715" s="70"/>
    </row>
    <row r="12720" spans="8:8" x14ac:dyDescent="0.25">
      <c r="H12720" s="70"/>
    </row>
    <row r="12724" spans="8:8" x14ac:dyDescent="0.25">
      <c r="H12724" s="70"/>
    </row>
    <row r="12730" spans="8:8" x14ac:dyDescent="0.25">
      <c r="H12730" s="70"/>
    </row>
    <row r="12731" spans="8:8" x14ac:dyDescent="0.25">
      <c r="H12731" s="70"/>
    </row>
    <row r="12732" spans="8:8" x14ac:dyDescent="0.25">
      <c r="H12732" s="70"/>
    </row>
    <row r="12733" spans="8:8" x14ac:dyDescent="0.25">
      <c r="H12733" s="70"/>
    </row>
    <row r="12735" spans="8:8" x14ac:dyDescent="0.25">
      <c r="H12735" s="70"/>
    </row>
    <row r="12736" spans="8:8" x14ac:dyDescent="0.25">
      <c r="H12736" s="70"/>
    </row>
    <row r="12737" spans="8:8" x14ac:dyDescent="0.25">
      <c r="H12737" s="70"/>
    </row>
    <row r="12738" spans="8:8" x14ac:dyDescent="0.25">
      <c r="H12738" s="70"/>
    </row>
    <row r="12739" spans="8:8" x14ac:dyDescent="0.25">
      <c r="H12739" s="70"/>
    </row>
    <row r="12740" spans="8:8" x14ac:dyDescent="0.25">
      <c r="H12740" s="70"/>
    </row>
    <row r="12741" spans="8:8" x14ac:dyDescent="0.25">
      <c r="H12741" s="70"/>
    </row>
    <row r="12742" spans="8:8" x14ac:dyDescent="0.25">
      <c r="H12742" s="70"/>
    </row>
    <row r="12743" spans="8:8" x14ac:dyDescent="0.25">
      <c r="H12743" s="70"/>
    </row>
    <row r="12747" spans="8:8" x14ac:dyDescent="0.25">
      <c r="H12747" s="70"/>
    </row>
    <row r="12748" spans="8:8" x14ac:dyDescent="0.25">
      <c r="H12748" s="70"/>
    </row>
    <row r="12749" spans="8:8" x14ac:dyDescent="0.25">
      <c r="H12749" s="70"/>
    </row>
    <row r="12750" spans="8:8" x14ac:dyDescent="0.25">
      <c r="H12750" s="70"/>
    </row>
    <row r="12751" spans="8:8" x14ac:dyDescent="0.25">
      <c r="H12751" s="70"/>
    </row>
    <row r="12752" spans="8:8" x14ac:dyDescent="0.25">
      <c r="H12752" s="70"/>
    </row>
    <row r="12753" spans="8:8" x14ac:dyDescent="0.25">
      <c r="H12753" s="70"/>
    </row>
    <row r="12755" spans="8:8" x14ac:dyDescent="0.25">
      <c r="H12755" s="70"/>
    </row>
    <row r="12757" spans="8:8" x14ac:dyDescent="0.25">
      <c r="H12757" s="70"/>
    </row>
    <row r="12760" spans="8:8" x14ac:dyDescent="0.25">
      <c r="H12760" s="70"/>
    </row>
    <row r="12762" spans="8:8" x14ac:dyDescent="0.25">
      <c r="H12762" s="70"/>
    </row>
    <row r="12764" spans="8:8" x14ac:dyDescent="0.25">
      <c r="H12764" s="70"/>
    </row>
    <row r="12765" spans="8:8" x14ac:dyDescent="0.25">
      <c r="H12765" s="70"/>
    </row>
    <row r="12768" spans="8:8" x14ac:dyDescent="0.25">
      <c r="H12768" s="70"/>
    </row>
    <row r="12771" spans="8:8" x14ac:dyDescent="0.25">
      <c r="H12771" s="70"/>
    </row>
    <row r="12774" spans="8:8" x14ac:dyDescent="0.25">
      <c r="H12774" s="70"/>
    </row>
    <row r="12775" spans="8:8" x14ac:dyDescent="0.25">
      <c r="H12775" s="70"/>
    </row>
    <row r="12776" spans="8:8" x14ac:dyDescent="0.25">
      <c r="H12776" s="70"/>
    </row>
    <row r="12777" spans="8:8" x14ac:dyDescent="0.25">
      <c r="H12777" s="70"/>
    </row>
    <row r="12778" spans="8:8" x14ac:dyDescent="0.25">
      <c r="H12778" s="70"/>
    </row>
    <row r="12779" spans="8:8" x14ac:dyDescent="0.25">
      <c r="H12779" s="70"/>
    </row>
    <row r="12780" spans="8:8" x14ac:dyDescent="0.25">
      <c r="H12780" s="70"/>
    </row>
    <row r="12781" spans="8:8" x14ac:dyDescent="0.25">
      <c r="H12781" s="70"/>
    </row>
    <row r="12782" spans="8:8" x14ac:dyDescent="0.25">
      <c r="H12782" s="70"/>
    </row>
    <row r="12783" spans="8:8" x14ac:dyDescent="0.25">
      <c r="H12783" s="70"/>
    </row>
    <row r="12787" spans="8:8" x14ac:dyDescent="0.25">
      <c r="H12787" s="70"/>
    </row>
    <row r="12792" spans="8:8" x14ac:dyDescent="0.25">
      <c r="H12792" s="70"/>
    </row>
    <row r="12794" spans="8:8" x14ac:dyDescent="0.25">
      <c r="H12794" s="70"/>
    </row>
    <row r="12795" spans="8:8" x14ac:dyDescent="0.25">
      <c r="H12795" s="70"/>
    </row>
    <row r="12796" spans="8:8" x14ac:dyDescent="0.25">
      <c r="H12796" s="70"/>
    </row>
    <row r="12797" spans="8:8" x14ac:dyDescent="0.25">
      <c r="H12797" s="70"/>
    </row>
    <row r="12800" spans="8:8" x14ac:dyDescent="0.25">
      <c r="H12800" s="70"/>
    </row>
    <row r="12804" spans="8:8" x14ac:dyDescent="0.25">
      <c r="H12804" s="70"/>
    </row>
    <row r="12805" spans="8:8" x14ac:dyDescent="0.25">
      <c r="H12805" s="70"/>
    </row>
    <row r="12807" spans="8:8" x14ac:dyDescent="0.25">
      <c r="H12807" s="70"/>
    </row>
    <row r="12810" spans="8:8" x14ac:dyDescent="0.25">
      <c r="H12810" s="70"/>
    </row>
    <row r="12811" spans="8:8" x14ac:dyDescent="0.25">
      <c r="H12811" s="70"/>
    </row>
    <row r="12814" spans="8:8" x14ac:dyDescent="0.25">
      <c r="H12814" s="70"/>
    </row>
    <row r="12815" spans="8:8" x14ac:dyDescent="0.25">
      <c r="H12815" s="70"/>
    </row>
    <row r="12816" spans="8:8" x14ac:dyDescent="0.25">
      <c r="H12816" s="70"/>
    </row>
    <row r="12818" spans="8:8" x14ac:dyDescent="0.25">
      <c r="H12818" s="70"/>
    </row>
    <row r="12819" spans="8:8" x14ac:dyDescent="0.25">
      <c r="H12819" s="70"/>
    </row>
    <row r="12820" spans="8:8" x14ac:dyDescent="0.25">
      <c r="H12820" s="70"/>
    </row>
    <row r="12821" spans="8:8" x14ac:dyDescent="0.25">
      <c r="H12821" s="70"/>
    </row>
    <row r="12822" spans="8:8" x14ac:dyDescent="0.25">
      <c r="H12822" s="70"/>
    </row>
    <row r="12826" spans="8:8" x14ac:dyDescent="0.25">
      <c r="H12826" s="70"/>
    </row>
    <row r="12828" spans="8:8" x14ac:dyDescent="0.25">
      <c r="H12828" s="70"/>
    </row>
    <row r="12829" spans="8:8" x14ac:dyDescent="0.25">
      <c r="H12829" s="70"/>
    </row>
    <row r="12843" spans="8:8" x14ac:dyDescent="0.25">
      <c r="H12843" s="70"/>
    </row>
    <row r="12851" spans="8:8" x14ac:dyDescent="0.25">
      <c r="H12851" s="70"/>
    </row>
    <row r="12855" spans="8:8" x14ac:dyDescent="0.25">
      <c r="H12855" s="70"/>
    </row>
    <row r="12857" spans="8:8" x14ac:dyDescent="0.25">
      <c r="H12857" s="70"/>
    </row>
    <row r="12860" spans="8:8" x14ac:dyDescent="0.25">
      <c r="H12860" s="70"/>
    </row>
    <row r="12863" spans="8:8" x14ac:dyDescent="0.25">
      <c r="H12863" s="70"/>
    </row>
    <row r="12878" spans="8:8" x14ac:dyDescent="0.25">
      <c r="H12878" s="70"/>
    </row>
    <row r="12884" spans="8:8" x14ac:dyDescent="0.25">
      <c r="H12884" s="70"/>
    </row>
    <row r="12886" spans="8:8" x14ac:dyDescent="0.25">
      <c r="H12886" s="70"/>
    </row>
    <row r="12889" spans="8:8" x14ac:dyDescent="0.25">
      <c r="H12889" s="70"/>
    </row>
    <row r="12898" spans="8:8" x14ac:dyDescent="0.25">
      <c r="H12898" s="70"/>
    </row>
    <row r="12901" spans="8:8" x14ac:dyDescent="0.25">
      <c r="H12901" s="70"/>
    </row>
    <row r="12903" spans="8:8" x14ac:dyDescent="0.25">
      <c r="H12903" s="70"/>
    </row>
    <row r="12907" spans="8:8" x14ac:dyDescent="0.25">
      <c r="H12907" s="70"/>
    </row>
    <row r="12913" spans="8:8" x14ac:dyDescent="0.25">
      <c r="H12913" s="70"/>
    </row>
    <row r="12918" spans="8:8" x14ac:dyDescent="0.25">
      <c r="H12918" s="70"/>
    </row>
    <row r="12919" spans="8:8" x14ac:dyDescent="0.25">
      <c r="H12919" s="70"/>
    </row>
    <row r="12921" spans="8:8" x14ac:dyDescent="0.25">
      <c r="H12921" s="70"/>
    </row>
    <row r="12923" spans="8:8" x14ac:dyDescent="0.25">
      <c r="H12923" s="70"/>
    </row>
    <row r="12925" spans="8:8" x14ac:dyDescent="0.25">
      <c r="H12925" s="70"/>
    </row>
    <row r="12928" spans="8:8" x14ac:dyDescent="0.25">
      <c r="H12928" s="70"/>
    </row>
    <row r="12929" spans="8:8" x14ac:dyDescent="0.25">
      <c r="H12929" s="70"/>
    </row>
    <row r="12930" spans="8:8" x14ac:dyDescent="0.25">
      <c r="H12930" s="70"/>
    </row>
    <row r="12931" spans="8:8" x14ac:dyDescent="0.25">
      <c r="H12931" s="70"/>
    </row>
    <row r="12932" spans="8:8" x14ac:dyDescent="0.25">
      <c r="H12932" s="70"/>
    </row>
    <row r="12933" spans="8:8" x14ac:dyDescent="0.25">
      <c r="H12933" s="70"/>
    </row>
    <row r="12934" spans="8:8" x14ac:dyDescent="0.25">
      <c r="H12934" s="70"/>
    </row>
    <row r="12935" spans="8:8" x14ac:dyDescent="0.25">
      <c r="H12935" s="70"/>
    </row>
    <row r="12937" spans="8:8" x14ac:dyDescent="0.25">
      <c r="H12937" s="70"/>
    </row>
    <row r="12938" spans="8:8" x14ac:dyDescent="0.25">
      <c r="H12938" s="70"/>
    </row>
    <row r="12943" spans="8:8" x14ac:dyDescent="0.25">
      <c r="H12943" s="70"/>
    </row>
    <row r="12945" spans="8:8" x14ac:dyDescent="0.25">
      <c r="H12945" s="70"/>
    </row>
    <row r="12946" spans="8:8" x14ac:dyDescent="0.25">
      <c r="H12946" s="70"/>
    </row>
    <row r="12948" spans="8:8" x14ac:dyDescent="0.25">
      <c r="H12948" s="70"/>
    </row>
    <row r="12949" spans="8:8" x14ac:dyDescent="0.25">
      <c r="H12949" s="70"/>
    </row>
    <row r="12952" spans="8:8" x14ac:dyDescent="0.25">
      <c r="H12952" s="70"/>
    </row>
    <row r="12954" spans="8:8" x14ac:dyDescent="0.25">
      <c r="H12954" s="70"/>
    </row>
    <row r="12955" spans="8:8" x14ac:dyDescent="0.25">
      <c r="H12955" s="70"/>
    </row>
    <row r="12956" spans="8:8" x14ac:dyDescent="0.25">
      <c r="H12956" s="70"/>
    </row>
    <row r="12957" spans="8:8" x14ac:dyDescent="0.25">
      <c r="H12957" s="70"/>
    </row>
    <row r="12958" spans="8:8" x14ac:dyDescent="0.25">
      <c r="H12958" s="70"/>
    </row>
    <row r="12959" spans="8:8" x14ac:dyDescent="0.25">
      <c r="H12959" s="70"/>
    </row>
    <row r="12960" spans="8:8" x14ac:dyDescent="0.25">
      <c r="H12960" s="70"/>
    </row>
    <row r="12961" spans="8:8" x14ac:dyDescent="0.25">
      <c r="H12961" s="70"/>
    </row>
    <row r="12966" spans="8:8" x14ac:dyDescent="0.25">
      <c r="H12966" s="70"/>
    </row>
    <row r="12968" spans="8:8" x14ac:dyDescent="0.25">
      <c r="H12968" s="70"/>
    </row>
    <row r="12969" spans="8:8" x14ac:dyDescent="0.25">
      <c r="H12969" s="70"/>
    </row>
    <row r="12970" spans="8:8" x14ac:dyDescent="0.25">
      <c r="H12970" s="70"/>
    </row>
    <row r="12971" spans="8:8" x14ac:dyDescent="0.25">
      <c r="H12971" s="70"/>
    </row>
    <row r="12972" spans="8:8" x14ac:dyDescent="0.25">
      <c r="H12972" s="70"/>
    </row>
    <row r="12973" spans="8:8" x14ac:dyDescent="0.25">
      <c r="H12973" s="70"/>
    </row>
    <row r="12975" spans="8:8" x14ac:dyDescent="0.25">
      <c r="H12975" s="70"/>
    </row>
    <row r="12976" spans="8:8" x14ac:dyDescent="0.25">
      <c r="H12976" s="70"/>
    </row>
    <row r="12980" spans="8:8" x14ac:dyDescent="0.25">
      <c r="H12980" s="70"/>
    </row>
    <row r="12982" spans="8:8" x14ac:dyDescent="0.25">
      <c r="H12982" s="70"/>
    </row>
    <row r="12986" spans="8:8" x14ac:dyDescent="0.25">
      <c r="H12986" s="70"/>
    </row>
    <row r="12987" spans="8:8" x14ac:dyDescent="0.25">
      <c r="H12987" s="70"/>
    </row>
    <row r="12989" spans="8:8" x14ac:dyDescent="0.25">
      <c r="H12989" s="70"/>
    </row>
    <row r="12992" spans="8:8" x14ac:dyDescent="0.25">
      <c r="H12992" s="70"/>
    </row>
    <row r="12993" spans="8:8" x14ac:dyDescent="0.25">
      <c r="H12993" s="70"/>
    </row>
    <row r="12994" spans="8:8" x14ac:dyDescent="0.25">
      <c r="H12994" s="70"/>
    </row>
    <row r="12995" spans="8:8" x14ac:dyDescent="0.25">
      <c r="H12995" s="70"/>
    </row>
    <row r="12996" spans="8:8" x14ac:dyDescent="0.25">
      <c r="H12996" s="70"/>
    </row>
    <row r="12997" spans="8:8" x14ac:dyDescent="0.25">
      <c r="H12997" s="70"/>
    </row>
    <row r="12999" spans="8:8" x14ac:dyDescent="0.25">
      <c r="H12999" s="70"/>
    </row>
    <row r="13000" spans="8:8" x14ac:dyDescent="0.25">
      <c r="H13000" s="70"/>
    </row>
    <row r="13001" spans="8:8" x14ac:dyDescent="0.25">
      <c r="H13001" s="70"/>
    </row>
    <row r="13003" spans="8:8" x14ac:dyDescent="0.25">
      <c r="H13003" s="70"/>
    </row>
    <row r="13006" spans="8:8" x14ac:dyDescent="0.25">
      <c r="H13006" s="70"/>
    </row>
    <row r="13007" spans="8:8" x14ac:dyDescent="0.25">
      <c r="H13007" s="70"/>
    </row>
    <row r="13008" spans="8:8" x14ac:dyDescent="0.25">
      <c r="H13008" s="70"/>
    </row>
    <row r="13010" spans="8:8" x14ac:dyDescent="0.25">
      <c r="H13010" s="70"/>
    </row>
    <row r="13019" spans="8:8" x14ac:dyDescent="0.25">
      <c r="H13019" s="70"/>
    </row>
    <row r="13020" spans="8:8" x14ac:dyDescent="0.25">
      <c r="H13020" s="70"/>
    </row>
    <row r="13021" spans="8:8" x14ac:dyDescent="0.25">
      <c r="H13021" s="70"/>
    </row>
    <row r="13022" spans="8:8" x14ac:dyDescent="0.25">
      <c r="H13022" s="70"/>
    </row>
    <row r="13024" spans="8:8" x14ac:dyDescent="0.25">
      <c r="H13024" s="70"/>
    </row>
    <row r="13025" spans="8:8" x14ac:dyDescent="0.25">
      <c r="H13025" s="70"/>
    </row>
    <row r="13026" spans="8:8" x14ac:dyDescent="0.25">
      <c r="H13026" s="70"/>
    </row>
    <row r="13027" spans="8:8" x14ac:dyDescent="0.25">
      <c r="H13027" s="70"/>
    </row>
    <row r="13033" spans="8:8" x14ac:dyDescent="0.25">
      <c r="H13033" s="70"/>
    </row>
    <row r="13034" spans="8:8" x14ac:dyDescent="0.25">
      <c r="H13034" s="70"/>
    </row>
    <row r="13035" spans="8:8" x14ac:dyDescent="0.25">
      <c r="H13035" s="70"/>
    </row>
    <row r="13036" spans="8:8" x14ac:dyDescent="0.25">
      <c r="H13036" s="70"/>
    </row>
    <row r="13037" spans="8:8" x14ac:dyDescent="0.25">
      <c r="H13037" s="70"/>
    </row>
    <row r="13038" spans="8:8" x14ac:dyDescent="0.25">
      <c r="H13038" s="70"/>
    </row>
    <row r="13039" spans="8:8" x14ac:dyDescent="0.25">
      <c r="H13039" s="70"/>
    </row>
    <row r="13041" spans="8:8" x14ac:dyDescent="0.25">
      <c r="H13041" s="70"/>
    </row>
    <row r="13042" spans="8:8" x14ac:dyDescent="0.25">
      <c r="H13042" s="70"/>
    </row>
    <row r="13043" spans="8:8" x14ac:dyDescent="0.25">
      <c r="H13043" s="70"/>
    </row>
    <row r="13044" spans="8:8" x14ac:dyDescent="0.25">
      <c r="H13044" s="70"/>
    </row>
    <row r="13045" spans="8:8" x14ac:dyDescent="0.25">
      <c r="H13045" s="70"/>
    </row>
    <row r="13046" spans="8:8" x14ac:dyDescent="0.25">
      <c r="H13046" s="70"/>
    </row>
    <row r="13047" spans="8:8" x14ac:dyDescent="0.25">
      <c r="H13047" s="70"/>
    </row>
    <row r="13048" spans="8:8" x14ac:dyDescent="0.25">
      <c r="H13048" s="70"/>
    </row>
    <row r="13049" spans="8:8" x14ac:dyDescent="0.25">
      <c r="H13049" s="70"/>
    </row>
    <row r="13050" spans="8:8" x14ac:dyDescent="0.25">
      <c r="H13050" s="70"/>
    </row>
    <row r="13051" spans="8:8" x14ac:dyDescent="0.25">
      <c r="H13051" s="70"/>
    </row>
    <row r="13052" spans="8:8" x14ac:dyDescent="0.25">
      <c r="H13052" s="70"/>
    </row>
    <row r="13053" spans="8:8" x14ac:dyDescent="0.25">
      <c r="H13053" s="70"/>
    </row>
    <row r="13054" spans="8:8" x14ac:dyDescent="0.25">
      <c r="H13054" s="70"/>
    </row>
    <row r="13055" spans="8:8" x14ac:dyDescent="0.25">
      <c r="H13055" s="70"/>
    </row>
    <row r="13056" spans="8:8" x14ac:dyDescent="0.25">
      <c r="H13056" s="70"/>
    </row>
    <row r="13058" spans="8:8" x14ac:dyDescent="0.25">
      <c r="H13058" s="70"/>
    </row>
    <row r="13059" spans="8:8" x14ac:dyDescent="0.25">
      <c r="H13059" s="70"/>
    </row>
    <row r="13060" spans="8:8" x14ac:dyDescent="0.25">
      <c r="H13060" s="70"/>
    </row>
    <row r="13061" spans="8:8" x14ac:dyDescent="0.25">
      <c r="H13061" s="70"/>
    </row>
    <row r="13062" spans="8:8" x14ac:dyDescent="0.25">
      <c r="H13062" s="70"/>
    </row>
    <row r="13064" spans="8:8" x14ac:dyDescent="0.25">
      <c r="H13064" s="70"/>
    </row>
    <row r="13065" spans="8:8" x14ac:dyDescent="0.25">
      <c r="H13065" s="70"/>
    </row>
    <row r="13068" spans="8:8" x14ac:dyDescent="0.25">
      <c r="H13068" s="70"/>
    </row>
    <row r="13069" spans="8:8" x14ac:dyDescent="0.25">
      <c r="H13069" s="70"/>
    </row>
    <row r="13070" spans="8:8" x14ac:dyDescent="0.25">
      <c r="H13070" s="70"/>
    </row>
    <row r="13071" spans="8:8" x14ac:dyDescent="0.25">
      <c r="H13071" s="70"/>
    </row>
    <row r="13072" spans="8:8" x14ac:dyDescent="0.25">
      <c r="H13072" s="70"/>
    </row>
    <row r="13073" spans="8:8" x14ac:dyDescent="0.25">
      <c r="H13073" s="70"/>
    </row>
    <row r="13074" spans="8:8" x14ac:dyDescent="0.25">
      <c r="H13074" s="70"/>
    </row>
    <row r="13075" spans="8:8" x14ac:dyDescent="0.25">
      <c r="H13075" s="70"/>
    </row>
    <row r="13080" spans="8:8" x14ac:dyDescent="0.25">
      <c r="H13080" s="70"/>
    </row>
    <row r="13083" spans="8:8" x14ac:dyDescent="0.25">
      <c r="H13083" s="70"/>
    </row>
    <row r="13084" spans="8:8" x14ac:dyDescent="0.25">
      <c r="H13084" s="70"/>
    </row>
    <row r="13092" spans="8:8" x14ac:dyDescent="0.25">
      <c r="H13092" s="70"/>
    </row>
    <row r="13093" spans="8:8" x14ac:dyDescent="0.25">
      <c r="H13093" s="70"/>
    </row>
    <row r="13094" spans="8:8" x14ac:dyDescent="0.25">
      <c r="H13094" s="70"/>
    </row>
    <row r="13097" spans="8:8" x14ac:dyDescent="0.25">
      <c r="H13097" s="70"/>
    </row>
    <row r="13099" spans="8:8" x14ac:dyDescent="0.25">
      <c r="H13099" s="70"/>
    </row>
    <row r="13105" spans="8:8" x14ac:dyDescent="0.25">
      <c r="H13105" s="70"/>
    </row>
    <row r="13106" spans="8:8" x14ac:dyDescent="0.25">
      <c r="H13106" s="70"/>
    </row>
    <row r="13107" spans="8:8" x14ac:dyDescent="0.25">
      <c r="H13107" s="70"/>
    </row>
    <row r="13108" spans="8:8" x14ac:dyDescent="0.25">
      <c r="H13108" s="70"/>
    </row>
    <row r="13109" spans="8:8" x14ac:dyDescent="0.25">
      <c r="H13109" s="70"/>
    </row>
    <row r="13112" spans="8:8" x14ac:dyDescent="0.25">
      <c r="H13112" s="70"/>
    </row>
    <row r="13113" spans="8:8" x14ac:dyDescent="0.25">
      <c r="H13113" s="70"/>
    </row>
    <row r="13114" spans="8:8" x14ac:dyDescent="0.25">
      <c r="H13114" s="70"/>
    </row>
    <row r="13115" spans="8:8" x14ac:dyDescent="0.25">
      <c r="H13115" s="70"/>
    </row>
    <row r="13117" spans="8:8" x14ac:dyDescent="0.25">
      <c r="H13117" s="70"/>
    </row>
    <row r="13119" spans="8:8" x14ac:dyDescent="0.25">
      <c r="H13119" s="70"/>
    </row>
    <row r="13122" spans="8:8" x14ac:dyDescent="0.25">
      <c r="H13122" s="70"/>
    </row>
    <row r="13124" spans="8:8" x14ac:dyDescent="0.25">
      <c r="H13124" s="70"/>
    </row>
    <row r="13126" spans="8:8" x14ac:dyDescent="0.25">
      <c r="H13126" s="70"/>
    </row>
    <row r="13127" spans="8:8" x14ac:dyDescent="0.25">
      <c r="H13127" s="70"/>
    </row>
    <row r="13128" spans="8:8" x14ac:dyDescent="0.25">
      <c r="H13128" s="70"/>
    </row>
    <row r="13129" spans="8:8" x14ac:dyDescent="0.25">
      <c r="H13129" s="70"/>
    </row>
    <row r="13134" spans="8:8" x14ac:dyDescent="0.25">
      <c r="H13134" s="70"/>
    </row>
    <row r="13135" spans="8:8" x14ac:dyDescent="0.25">
      <c r="H13135" s="70"/>
    </row>
    <row r="13136" spans="8:8" x14ac:dyDescent="0.25">
      <c r="H13136" s="70"/>
    </row>
    <row r="13137" spans="8:8" x14ac:dyDescent="0.25">
      <c r="H13137" s="70"/>
    </row>
    <row r="13138" spans="8:8" x14ac:dyDescent="0.25">
      <c r="H13138" s="70"/>
    </row>
    <row r="13139" spans="8:8" x14ac:dyDescent="0.25">
      <c r="H13139" s="70"/>
    </row>
    <row r="13140" spans="8:8" x14ac:dyDescent="0.25">
      <c r="H13140" s="70"/>
    </row>
    <row r="13142" spans="8:8" x14ac:dyDescent="0.25">
      <c r="H13142" s="70"/>
    </row>
    <row r="13143" spans="8:8" x14ac:dyDescent="0.25">
      <c r="H13143" s="70"/>
    </row>
    <row r="13144" spans="8:8" x14ac:dyDescent="0.25">
      <c r="H13144" s="70"/>
    </row>
    <row r="13145" spans="8:8" x14ac:dyDescent="0.25">
      <c r="H13145" s="70"/>
    </row>
    <row r="13146" spans="8:8" x14ac:dyDescent="0.25">
      <c r="H13146" s="70"/>
    </row>
    <row r="13147" spans="8:8" x14ac:dyDescent="0.25">
      <c r="H13147" s="70"/>
    </row>
    <row r="13152" spans="8:8" x14ac:dyDescent="0.25">
      <c r="H13152" s="70"/>
    </row>
    <row r="13155" spans="8:8" x14ac:dyDescent="0.25">
      <c r="H13155" s="70"/>
    </row>
    <row r="13156" spans="8:8" x14ac:dyDescent="0.25">
      <c r="H13156" s="70"/>
    </row>
    <row r="13159" spans="8:8" x14ac:dyDescent="0.25">
      <c r="H13159" s="70"/>
    </row>
    <row r="13163" spans="8:8" x14ac:dyDescent="0.25">
      <c r="H13163" s="70"/>
    </row>
    <row r="13164" spans="8:8" x14ac:dyDescent="0.25">
      <c r="H13164" s="70"/>
    </row>
    <row r="13165" spans="8:8" x14ac:dyDescent="0.25">
      <c r="H13165" s="70"/>
    </row>
    <row r="13166" spans="8:8" x14ac:dyDescent="0.25">
      <c r="H13166" s="70"/>
    </row>
    <row r="13167" spans="8:8" x14ac:dyDescent="0.25">
      <c r="H13167" s="70"/>
    </row>
    <row r="13168" spans="8:8" x14ac:dyDescent="0.25">
      <c r="H13168" s="70"/>
    </row>
    <row r="13169" spans="8:8" x14ac:dyDescent="0.25">
      <c r="H13169" s="70"/>
    </row>
    <row r="13170" spans="8:8" x14ac:dyDescent="0.25">
      <c r="H13170" s="70"/>
    </row>
    <row r="13171" spans="8:8" x14ac:dyDescent="0.25">
      <c r="H13171" s="70"/>
    </row>
    <row r="13172" spans="8:8" x14ac:dyDescent="0.25">
      <c r="H13172" s="70"/>
    </row>
    <row r="13179" spans="8:8" x14ac:dyDescent="0.25">
      <c r="H13179" s="70"/>
    </row>
    <row r="13180" spans="8:8" x14ac:dyDescent="0.25">
      <c r="H13180" s="70"/>
    </row>
    <row r="13181" spans="8:8" x14ac:dyDescent="0.25">
      <c r="H13181" s="70"/>
    </row>
    <row r="13182" spans="8:8" x14ac:dyDescent="0.25">
      <c r="H13182" s="70"/>
    </row>
    <row r="13183" spans="8:8" x14ac:dyDescent="0.25">
      <c r="H13183" s="70"/>
    </row>
    <row r="13184" spans="8:8" x14ac:dyDescent="0.25">
      <c r="H13184" s="70"/>
    </row>
    <row r="13185" spans="8:8" x14ac:dyDescent="0.25">
      <c r="H13185" s="70"/>
    </row>
    <row r="13187" spans="8:8" x14ac:dyDescent="0.25">
      <c r="H13187" s="70"/>
    </row>
    <row r="13188" spans="8:8" x14ac:dyDescent="0.25">
      <c r="H13188" s="70"/>
    </row>
    <row r="13193" spans="8:8" x14ac:dyDescent="0.25">
      <c r="H13193" s="70"/>
    </row>
    <row r="13194" spans="8:8" x14ac:dyDescent="0.25">
      <c r="H13194" s="70"/>
    </row>
    <row r="13195" spans="8:8" x14ac:dyDescent="0.25">
      <c r="H13195" s="70"/>
    </row>
    <row r="13196" spans="8:8" x14ac:dyDescent="0.25">
      <c r="H13196" s="70"/>
    </row>
    <row r="13197" spans="8:8" x14ac:dyDescent="0.25">
      <c r="H13197" s="70"/>
    </row>
    <row r="13198" spans="8:8" x14ac:dyDescent="0.25">
      <c r="H13198" s="70"/>
    </row>
    <row r="13199" spans="8:8" x14ac:dyDescent="0.25">
      <c r="H13199" s="70"/>
    </row>
    <row r="13200" spans="8:8" x14ac:dyDescent="0.25">
      <c r="H13200" s="70"/>
    </row>
    <row r="13201" spans="8:8" x14ac:dyDescent="0.25">
      <c r="H13201" s="70"/>
    </row>
    <row r="13203" spans="8:8" x14ac:dyDescent="0.25">
      <c r="H13203" s="70"/>
    </row>
    <row r="13204" spans="8:8" x14ac:dyDescent="0.25">
      <c r="H13204" s="70"/>
    </row>
    <row r="13213" spans="8:8" x14ac:dyDescent="0.25">
      <c r="H13213" s="70"/>
    </row>
    <row r="13214" spans="8:8" x14ac:dyDescent="0.25">
      <c r="H13214" s="70"/>
    </row>
    <row r="13217" spans="8:8" x14ac:dyDescent="0.25">
      <c r="H13217" s="70"/>
    </row>
    <row r="13219" spans="8:8" x14ac:dyDescent="0.25">
      <c r="H13219" s="70"/>
    </row>
    <row r="13221" spans="8:8" x14ac:dyDescent="0.25">
      <c r="H13221" s="70"/>
    </row>
    <row r="13226" spans="8:8" x14ac:dyDescent="0.25">
      <c r="H13226" s="70"/>
    </row>
    <row r="13227" spans="8:8" x14ac:dyDescent="0.25">
      <c r="H13227" s="70"/>
    </row>
    <row r="13228" spans="8:8" x14ac:dyDescent="0.25">
      <c r="H13228" s="70"/>
    </row>
    <row r="13229" spans="8:8" x14ac:dyDescent="0.25">
      <c r="H13229" s="70"/>
    </row>
    <row r="13230" spans="8:8" x14ac:dyDescent="0.25">
      <c r="H13230" s="70"/>
    </row>
    <row r="13231" spans="8:8" x14ac:dyDescent="0.25">
      <c r="H13231" s="70"/>
    </row>
    <row r="13232" spans="8:8" x14ac:dyDescent="0.25">
      <c r="H13232" s="70"/>
    </row>
    <row r="13233" spans="8:8" x14ac:dyDescent="0.25">
      <c r="H13233" s="70"/>
    </row>
    <row r="13238" spans="8:8" x14ac:dyDescent="0.25">
      <c r="H13238" s="70"/>
    </row>
    <row r="13239" spans="8:8" x14ac:dyDescent="0.25">
      <c r="H13239" s="70"/>
    </row>
    <row r="13241" spans="8:8" x14ac:dyDescent="0.25">
      <c r="H13241" s="70"/>
    </row>
    <row r="13243" spans="8:8" x14ac:dyDescent="0.25">
      <c r="H13243" s="70"/>
    </row>
    <row r="13251" spans="8:8" x14ac:dyDescent="0.25">
      <c r="H13251" s="70"/>
    </row>
    <row r="13252" spans="8:8" x14ac:dyDescent="0.25">
      <c r="H13252" s="70"/>
    </row>
    <row r="13255" spans="8:8" x14ac:dyDescent="0.25">
      <c r="H13255" s="70"/>
    </row>
    <row r="13256" spans="8:8" x14ac:dyDescent="0.25">
      <c r="H13256" s="70"/>
    </row>
    <row r="13257" spans="8:8" x14ac:dyDescent="0.25">
      <c r="H13257" s="70"/>
    </row>
    <row r="13258" spans="8:8" x14ac:dyDescent="0.25">
      <c r="H13258" s="70"/>
    </row>
    <row r="13259" spans="8:8" x14ac:dyDescent="0.25">
      <c r="H13259" s="70"/>
    </row>
    <row r="13260" spans="8:8" x14ac:dyDescent="0.25">
      <c r="H13260" s="70"/>
    </row>
    <row r="13261" spans="8:8" x14ac:dyDescent="0.25">
      <c r="H13261" s="70"/>
    </row>
    <row r="13262" spans="8:8" x14ac:dyDescent="0.25">
      <c r="H13262" s="70"/>
    </row>
    <row r="13263" spans="8:8" x14ac:dyDescent="0.25">
      <c r="H13263" s="70"/>
    </row>
    <row r="13265" spans="8:8" x14ac:dyDescent="0.25">
      <c r="H13265" s="70"/>
    </row>
    <row r="13266" spans="8:8" x14ac:dyDescent="0.25">
      <c r="H13266" s="70"/>
    </row>
    <row r="13270" spans="8:8" x14ac:dyDescent="0.25">
      <c r="H13270" s="70"/>
    </row>
    <row r="13271" spans="8:8" x14ac:dyDescent="0.25">
      <c r="H13271" s="70"/>
    </row>
    <row r="13272" spans="8:8" x14ac:dyDescent="0.25">
      <c r="H13272" s="70"/>
    </row>
    <row r="13273" spans="8:8" x14ac:dyDescent="0.25">
      <c r="H13273" s="70"/>
    </row>
    <row r="13274" spans="8:8" x14ac:dyDescent="0.25">
      <c r="H13274" s="70"/>
    </row>
    <row r="13275" spans="8:8" x14ac:dyDescent="0.25">
      <c r="H13275" s="70"/>
    </row>
    <row r="13276" spans="8:8" x14ac:dyDescent="0.25">
      <c r="H13276" s="70"/>
    </row>
    <row r="13277" spans="8:8" x14ac:dyDescent="0.25">
      <c r="H13277" s="70"/>
    </row>
    <row r="13279" spans="8:8" x14ac:dyDescent="0.25">
      <c r="H13279" s="70"/>
    </row>
    <row r="13282" spans="8:8" x14ac:dyDescent="0.25">
      <c r="H13282" s="70"/>
    </row>
    <row r="13283" spans="8:8" x14ac:dyDescent="0.25">
      <c r="H13283" s="70"/>
    </row>
    <row r="13285" spans="8:8" x14ac:dyDescent="0.25">
      <c r="H13285" s="70"/>
    </row>
    <row r="13286" spans="8:8" x14ac:dyDescent="0.25">
      <c r="H13286" s="70"/>
    </row>
    <row r="13287" spans="8:8" x14ac:dyDescent="0.25">
      <c r="H13287" s="70"/>
    </row>
    <row r="13288" spans="8:8" x14ac:dyDescent="0.25">
      <c r="H13288" s="70"/>
    </row>
    <row r="13289" spans="8:8" x14ac:dyDescent="0.25">
      <c r="H13289" s="70"/>
    </row>
    <row r="13290" spans="8:8" x14ac:dyDescent="0.25">
      <c r="H13290" s="70"/>
    </row>
    <row r="13291" spans="8:8" x14ac:dyDescent="0.25">
      <c r="H13291" s="70"/>
    </row>
    <row r="13295" spans="8:8" x14ac:dyDescent="0.25">
      <c r="H13295" s="70"/>
    </row>
    <row r="13296" spans="8:8" x14ac:dyDescent="0.25">
      <c r="H13296" s="70"/>
    </row>
    <row r="13297" spans="8:8" x14ac:dyDescent="0.25">
      <c r="H13297" s="70"/>
    </row>
    <row r="13299" spans="8:8" x14ac:dyDescent="0.25">
      <c r="H13299" s="70"/>
    </row>
    <row r="13300" spans="8:8" x14ac:dyDescent="0.25">
      <c r="H13300" s="70"/>
    </row>
    <row r="13302" spans="8:8" x14ac:dyDescent="0.25">
      <c r="H13302" s="70"/>
    </row>
    <row r="13303" spans="8:8" x14ac:dyDescent="0.25">
      <c r="H13303" s="70"/>
    </row>
    <row r="13305" spans="8:8" x14ac:dyDescent="0.25">
      <c r="H13305" s="70"/>
    </row>
    <row r="13307" spans="8:8" x14ac:dyDescent="0.25">
      <c r="H13307" s="70"/>
    </row>
    <row r="13308" spans="8:8" x14ac:dyDescent="0.25">
      <c r="H13308" s="70"/>
    </row>
    <row r="13309" spans="8:8" x14ac:dyDescent="0.25">
      <c r="H13309" s="70"/>
    </row>
    <row r="13310" spans="8:8" x14ac:dyDescent="0.25">
      <c r="H13310" s="70"/>
    </row>
    <row r="13311" spans="8:8" x14ac:dyDescent="0.25">
      <c r="H13311" s="70"/>
    </row>
    <row r="13312" spans="8:8" x14ac:dyDescent="0.25">
      <c r="H13312" s="70"/>
    </row>
    <row r="13313" spans="8:8" x14ac:dyDescent="0.25">
      <c r="H13313" s="70"/>
    </row>
    <row r="13314" spans="8:8" x14ac:dyDescent="0.25">
      <c r="H13314" s="70"/>
    </row>
    <row r="13315" spans="8:8" x14ac:dyDescent="0.25">
      <c r="H13315" s="70"/>
    </row>
    <row r="13316" spans="8:8" x14ac:dyDescent="0.25">
      <c r="H13316" s="70"/>
    </row>
    <row r="13322" spans="8:8" x14ac:dyDescent="0.25">
      <c r="H13322" s="70"/>
    </row>
    <row r="13323" spans="8:8" x14ac:dyDescent="0.25">
      <c r="H13323" s="70"/>
    </row>
    <row r="13327" spans="8:8" x14ac:dyDescent="0.25">
      <c r="H13327" s="70"/>
    </row>
    <row r="13330" spans="8:8" x14ac:dyDescent="0.25">
      <c r="H13330" s="70"/>
    </row>
    <row r="13333" spans="8:8" x14ac:dyDescent="0.25">
      <c r="H13333" s="70"/>
    </row>
    <row r="13338" spans="8:8" x14ac:dyDescent="0.25">
      <c r="H13338" s="70"/>
    </row>
    <row r="13341" spans="8:8" x14ac:dyDescent="0.25">
      <c r="H13341" s="70"/>
    </row>
    <row r="13342" spans="8:8" x14ac:dyDescent="0.25">
      <c r="H13342" s="70"/>
    </row>
    <row r="13343" spans="8:8" x14ac:dyDescent="0.25">
      <c r="H13343" s="70"/>
    </row>
    <row r="13344" spans="8:8" x14ac:dyDescent="0.25">
      <c r="H13344" s="70"/>
    </row>
    <row r="13345" spans="8:8" x14ac:dyDescent="0.25">
      <c r="H13345" s="70"/>
    </row>
    <row r="13346" spans="8:8" x14ac:dyDescent="0.25">
      <c r="H13346" s="70"/>
    </row>
    <row r="13347" spans="8:8" x14ac:dyDescent="0.25">
      <c r="H13347" s="70"/>
    </row>
    <row r="13349" spans="8:8" x14ac:dyDescent="0.25">
      <c r="H13349" s="70"/>
    </row>
    <row r="13350" spans="8:8" x14ac:dyDescent="0.25">
      <c r="H13350" s="70"/>
    </row>
    <row r="13352" spans="8:8" x14ac:dyDescent="0.25">
      <c r="H13352" s="70"/>
    </row>
    <row r="13353" spans="8:8" x14ac:dyDescent="0.25">
      <c r="H13353" s="70"/>
    </row>
    <row r="13358" spans="8:8" x14ac:dyDescent="0.25">
      <c r="H13358" s="70"/>
    </row>
    <row r="13359" spans="8:8" x14ac:dyDescent="0.25">
      <c r="H13359" s="70"/>
    </row>
    <row r="13360" spans="8:8" x14ac:dyDescent="0.25">
      <c r="H13360" s="70"/>
    </row>
    <row r="13362" spans="8:8" x14ac:dyDescent="0.25">
      <c r="H13362" s="70"/>
    </row>
    <row r="13363" spans="8:8" x14ac:dyDescent="0.25">
      <c r="H13363" s="70"/>
    </row>
    <row r="13365" spans="8:8" x14ac:dyDescent="0.25">
      <c r="H13365" s="70"/>
    </row>
    <row r="13366" spans="8:8" x14ac:dyDescent="0.25">
      <c r="H13366" s="70"/>
    </row>
    <row r="13368" spans="8:8" x14ac:dyDescent="0.25">
      <c r="H13368" s="70"/>
    </row>
    <row r="13371" spans="8:8" x14ac:dyDescent="0.25">
      <c r="H13371" s="70"/>
    </row>
    <row r="13372" spans="8:8" x14ac:dyDescent="0.25">
      <c r="H13372" s="70"/>
    </row>
    <row r="13374" spans="8:8" x14ac:dyDescent="0.25">
      <c r="H13374" s="70"/>
    </row>
    <row r="13379" spans="8:8" x14ac:dyDescent="0.25">
      <c r="H13379" s="70"/>
    </row>
    <row r="13381" spans="8:8" x14ac:dyDescent="0.25">
      <c r="H13381" s="70"/>
    </row>
    <row r="13384" spans="8:8" x14ac:dyDescent="0.25">
      <c r="H13384" s="70"/>
    </row>
    <row r="13385" spans="8:8" x14ac:dyDescent="0.25">
      <c r="H13385" s="70"/>
    </row>
    <row r="13387" spans="8:8" x14ac:dyDescent="0.25">
      <c r="H13387" s="70"/>
    </row>
    <row r="13388" spans="8:8" x14ac:dyDescent="0.25">
      <c r="H13388" s="70"/>
    </row>
    <row r="13390" spans="8:8" x14ac:dyDescent="0.25">
      <c r="H13390" s="70"/>
    </row>
    <row r="13391" spans="8:8" x14ac:dyDescent="0.25">
      <c r="H13391" s="70"/>
    </row>
    <row r="13392" spans="8:8" x14ac:dyDescent="0.25">
      <c r="H13392" s="70"/>
    </row>
    <row r="13393" spans="8:8" x14ac:dyDescent="0.25">
      <c r="H13393" s="70"/>
    </row>
    <row r="13394" spans="8:8" x14ac:dyDescent="0.25">
      <c r="H13394" s="70"/>
    </row>
    <row r="13395" spans="8:8" x14ac:dyDescent="0.25">
      <c r="H13395" s="70"/>
    </row>
    <row r="13396" spans="8:8" x14ac:dyDescent="0.25">
      <c r="H13396" s="70"/>
    </row>
    <row r="13397" spans="8:8" x14ac:dyDescent="0.25">
      <c r="H13397" s="70"/>
    </row>
    <row r="13398" spans="8:8" x14ac:dyDescent="0.25">
      <c r="H13398" s="70"/>
    </row>
    <row r="13399" spans="8:8" x14ac:dyDescent="0.25">
      <c r="H13399" s="70"/>
    </row>
    <row r="13407" spans="8:8" x14ac:dyDescent="0.25">
      <c r="H13407" s="70"/>
    </row>
    <row r="13410" spans="8:8" x14ac:dyDescent="0.25">
      <c r="H13410" s="70"/>
    </row>
    <row r="13411" spans="8:8" x14ac:dyDescent="0.25">
      <c r="H13411" s="70"/>
    </row>
    <row r="13412" spans="8:8" x14ac:dyDescent="0.25">
      <c r="H13412" s="70"/>
    </row>
    <row r="13414" spans="8:8" x14ac:dyDescent="0.25">
      <c r="H13414" s="70"/>
    </row>
    <row r="13416" spans="8:8" x14ac:dyDescent="0.25">
      <c r="H13416" s="70"/>
    </row>
    <row r="13418" spans="8:8" x14ac:dyDescent="0.25">
      <c r="H13418" s="70"/>
    </row>
    <row r="13420" spans="8:8" x14ac:dyDescent="0.25">
      <c r="H13420" s="70"/>
    </row>
    <row r="13421" spans="8:8" x14ac:dyDescent="0.25">
      <c r="H13421" s="70"/>
    </row>
    <row r="13423" spans="8:8" x14ac:dyDescent="0.25">
      <c r="H13423" s="70"/>
    </row>
    <row r="13424" spans="8:8" x14ac:dyDescent="0.25">
      <c r="H13424" s="70"/>
    </row>
    <row r="13425" spans="8:8" x14ac:dyDescent="0.25">
      <c r="H13425" s="70"/>
    </row>
    <row r="13427" spans="8:8" x14ac:dyDescent="0.25">
      <c r="H13427" s="70"/>
    </row>
    <row r="13428" spans="8:8" x14ac:dyDescent="0.25">
      <c r="H13428" s="70"/>
    </row>
    <row r="13430" spans="8:8" x14ac:dyDescent="0.25">
      <c r="H13430" s="70"/>
    </row>
    <row r="13432" spans="8:8" x14ac:dyDescent="0.25">
      <c r="H13432" s="70"/>
    </row>
    <row r="13433" spans="8:8" x14ac:dyDescent="0.25">
      <c r="H13433" s="70"/>
    </row>
    <row r="13434" spans="8:8" x14ac:dyDescent="0.25">
      <c r="H13434" s="70"/>
    </row>
    <row r="13435" spans="8:8" x14ac:dyDescent="0.25">
      <c r="H13435" s="70"/>
    </row>
    <row r="13436" spans="8:8" x14ac:dyDescent="0.25">
      <c r="H13436" s="70"/>
    </row>
    <row r="13437" spans="8:8" x14ac:dyDescent="0.25">
      <c r="H13437" s="70"/>
    </row>
    <row r="13438" spans="8:8" x14ac:dyDescent="0.25">
      <c r="H13438" s="70"/>
    </row>
    <row r="13440" spans="8:8" x14ac:dyDescent="0.25">
      <c r="H13440" s="70"/>
    </row>
    <row r="13445" spans="8:8" x14ac:dyDescent="0.25">
      <c r="H13445" s="70"/>
    </row>
    <row r="13460" spans="8:8" x14ac:dyDescent="0.25">
      <c r="H13460" s="70"/>
    </row>
    <row r="13461" spans="8:8" x14ac:dyDescent="0.25">
      <c r="H13461" s="70"/>
    </row>
    <row r="13462" spans="8:8" x14ac:dyDescent="0.25">
      <c r="H13462" s="70"/>
    </row>
    <row r="13478" spans="8:8" x14ac:dyDescent="0.25">
      <c r="H13478" s="70"/>
    </row>
    <row r="13479" spans="8:8" x14ac:dyDescent="0.25">
      <c r="H13479" s="70"/>
    </row>
    <row r="13481" spans="8:8" x14ac:dyDescent="0.25">
      <c r="H13481" s="70"/>
    </row>
    <row r="13482" spans="8:8" x14ac:dyDescent="0.25">
      <c r="H13482" s="70"/>
    </row>
    <row r="13483" spans="8:8" x14ac:dyDescent="0.25">
      <c r="H13483" s="70"/>
    </row>
    <row r="13484" spans="8:8" x14ac:dyDescent="0.25">
      <c r="H13484" s="70"/>
    </row>
    <row r="13485" spans="8:8" x14ac:dyDescent="0.25">
      <c r="H13485" s="70"/>
    </row>
    <row r="13491" spans="8:8" x14ac:dyDescent="0.25">
      <c r="H13491" s="70"/>
    </row>
    <row r="13492" spans="8:8" x14ac:dyDescent="0.25">
      <c r="H13492" s="70"/>
    </row>
    <row r="13496" spans="8:8" x14ac:dyDescent="0.25">
      <c r="H13496" s="70"/>
    </row>
    <row r="13498" spans="8:8" x14ac:dyDescent="0.25">
      <c r="H13498" s="70"/>
    </row>
    <row r="13499" spans="8:8" x14ac:dyDescent="0.25">
      <c r="H13499" s="70"/>
    </row>
    <row r="13502" spans="8:8" x14ac:dyDescent="0.25">
      <c r="H13502" s="70"/>
    </row>
    <row r="13503" spans="8:8" x14ac:dyDescent="0.25">
      <c r="H13503" s="70"/>
    </row>
    <row r="13504" spans="8:8" x14ac:dyDescent="0.25">
      <c r="H13504" s="70"/>
    </row>
    <row r="13505" spans="8:8" x14ac:dyDescent="0.25">
      <c r="H13505" s="70"/>
    </row>
    <row r="13506" spans="8:8" x14ac:dyDescent="0.25">
      <c r="H13506" s="70"/>
    </row>
    <row r="13507" spans="8:8" x14ac:dyDescent="0.25">
      <c r="H13507" s="70"/>
    </row>
    <row r="13508" spans="8:8" x14ac:dyDescent="0.25">
      <c r="H13508" s="70"/>
    </row>
    <row r="13509" spans="8:8" x14ac:dyDescent="0.25">
      <c r="H13509" s="70"/>
    </row>
    <row r="13510" spans="8:8" x14ac:dyDescent="0.25">
      <c r="H13510" s="70"/>
    </row>
    <row r="13511" spans="8:8" x14ac:dyDescent="0.25">
      <c r="H13511" s="70"/>
    </row>
    <row r="13512" spans="8:8" x14ac:dyDescent="0.25">
      <c r="H13512" s="70"/>
    </row>
    <row r="13513" spans="8:8" x14ac:dyDescent="0.25">
      <c r="H13513" s="70"/>
    </row>
    <row r="13516" spans="8:8" x14ac:dyDescent="0.25">
      <c r="H13516" s="70"/>
    </row>
    <row r="13518" spans="8:8" x14ac:dyDescent="0.25">
      <c r="H13518" s="70"/>
    </row>
    <row r="13521" spans="8:8" x14ac:dyDescent="0.25">
      <c r="H13521" s="70"/>
    </row>
    <row r="13522" spans="8:8" x14ac:dyDescent="0.25">
      <c r="H13522" s="70"/>
    </row>
    <row r="13523" spans="8:8" x14ac:dyDescent="0.25">
      <c r="H13523" s="70"/>
    </row>
    <row r="13526" spans="8:8" x14ac:dyDescent="0.25">
      <c r="H13526" s="70"/>
    </row>
    <row r="13528" spans="8:8" x14ac:dyDescent="0.25">
      <c r="H13528" s="70"/>
    </row>
    <row r="13529" spans="8:8" x14ac:dyDescent="0.25">
      <c r="H13529" s="70"/>
    </row>
    <row r="13530" spans="8:8" x14ac:dyDescent="0.25">
      <c r="H13530" s="70"/>
    </row>
    <row r="13531" spans="8:8" x14ac:dyDescent="0.25">
      <c r="H13531" s="70"/>
    </row>
    <row r="13532" spans="8:8" x14ac:dyDescent="0.25">
      <c r="H13532" s="70"/>
    </row>
    <row r="13533" spans="8:8" x14ac:dyDescent="0.25">
      <c r="H13533" s="70"/>
    </row>
    <row r="13534" spans="8:8" x14ac:dyDescent="0.25">
      <c r="H13534" s="70"/>
    </row>
    <row r="13535" spans="8:8" x14ac:dyDescent="0.25">
      <c r="H13535" s="70"/>
    </row>
    <row r="13536" spans="8:8" x14ac:dyDescent="0.25">
      <c r="H13536" s="70"/>
    </row>
    <row r="13537" spans="8:8" x14ac:dyDescent="0.25">
      <c r="H13537" s="70"/>
    </row>
    <row r="13538" spans="8:8" x14ac:dyDescent="0.25">
      <c r="H13538" s="70"/>
    </row>
    <row r="13544" spans="8:8" x14ac:dyDescent="0.25">
      <c r="H13544" s="70"/>
    </row>
    <row r="13545" spans="8:8" x14ac:dyDescent="0.25">
      <c r="H13545" s="70"/>
    </row>
    <row r="13547" spans="8:8" x14ac:dyDescent="0.25">
      <c r="H13547" s="70"/>
    </row>
    <row r="13548" spans="8:8" x14ac:dyDescent="0.25">
      <c r="H13548" s="70"/>
    </row>
    <row r="13549" spans="8:8" x14ac:dyDescent="0.25">
      <c r="H13549" s="70"/>
    </row>
    <row r="13550" spans="8:8" x14ac:dyDescent="0.25">
      <c r="H13550" s="70"/>
    </row>
    <row r="13551" spans="8:8" x14ac:dyDescent="0.25">
      <c r="H13551" s="70"/>
    </row>
    <row r="13552" spans="8:8" x14ac:dyDescent="0.25">
      <c r="H13552" s="70"/>
    </row>
    <row r="13553" spans="8:8" x14ac:dyDescent="0.25">
      <c r="H13553" s="70"/>
    </row>
    <row r="13554" spans="8:8" x14ac:dyDescent="0.25">
      <c r="H13554" s="70"/>
    </row>
    <row r="13560" spans="8:8" x14ac:dyDescent="0.25">
      <c r="H13560" s="70"/>
    </row>
    <row r="13561" spans="8:8" x14ac:dyDescent="0.25">
      <c r="H13561" s="70"/>
    </row>
    <row r="13562" spans="8:8" x14ac:dyDescent="0.25">
      <c r="H13562" s="70"/>
    </row>
    <row r="13563" spans="8:8" x14ac:dyDescent="0.25">
      <c r="H13563" s="70"/>
    </row>
    <row r="13564" spans="8:8" x14ac:dyDescent="0.25">
      <c r="H13564" s="70"/>
    </row>
    <row r="13565" spans="8:8" x14ac:dyDescent="0.25">
      <c r="H13565" s="70"/>
    </row>
    <row r="13566" spans="8:8" x14ac:dyDescent="0.25">
      <c r="H13566" s="70"/>
    </row>
    <row r="13568" spans="8:8" x14ac:dyDescent="0.25">
      <c r="H13568" s="70"/>
    </row>
    <row r="13569" spans="8:8" x14ac:dyDescent="0.25">
      <c r="H13569" s="70"/>
    </row>
    <row r="13574" spans="8:8" x14ac:dyDescent="0.25">
      <c r="H13574" s="70"/>
    </row>
    <row r="13577" spans="8:8" x14ac:dyDescent="0.25">
      <c r="H13577" s="70"/>
    </row>
    <row r="13592" spans="8:8" x14ac:dyDescent="0.25">
      <c r="H13592" s="70"/>
    </row>
    <row r="13593" spans="8:8" x14ac:dyDescent="0.25">
      <c r="H13593" s="70"/>
    </row>
    <row r="13594" spans="8:8" x14ac:dyDescent="0.25">
      <c r="H13594" s="70"/>
    </row>
    <row r="13595" spans="8:8" x14ac:dyDescent="0.25">
      <c r="H13595" s="70"/>
    </row>
    <row r="13596" spans="8:8" x14ac:dyDescent="0.25">
      <c r="H13596" s="70"/>
    </row>
    <row r="13597" spans="8:8" x14ac:dyDescent="0.25">
      <c r="H13597" s="70"/>
    </row>
    <row r="13599" spans="8:8" x14ac:dyDescent="0.25">
      <c r="H13599" s="70"/>
    </row>
    <row r="13600" spans="8:8" x14ac:dyDescent="0.25">
      <c r="H13600" s="70"/>
    </row>
    <row r="13601" spans="8:8" x14ac:dyDescent="0.25">
      <c r="H13601" s="70"/>
    </row>
    <row r="13602" spans="8:8" x14ac:dyDescent="0.25">
      <c r="H13602" s="70"/>
    </row>
    <row r="13603" spans="8:8" x14ac:dyDescent="0.25">
      <c r="H13603" s="70"/>
    </row>
    <row r="13604" spans="8:8" x14ac:dyDescent="0.25">
      <c r="H13604" s="70"/>
    </row>
    <row r="13605" spans="8:8" x14ac:dyDescent="0.25">
      <c r="H13605" s="70"/>
    </row>
    <row r="13606" spans="8:8" x14ac:dyDescent="0.25">
      <c r="H13606" s="70"/>
    </row>
    <row r="13607" spans="8:8" x14ac:dyDescent="0.25">
      <c r="H13607" s="70"/>
    </row>
    <row r="13608" spans="8:8" x14ac:dyDescent="0.25">
      <c r="H13608" s="70"/>
    </row>
    <row r="13609" spans="8:8" x14ac:dyDescent="0.25">
      <c r="H13609" s="70"/>
    </row>
    <row r="13610" spans="8:8" x14ac:dyDescent="0.25">
      <c r="H13610" s="70"/>
    </row>
    <row r="13611" spans="8:8" x14ac:dyDescent="0.25">
      <c r="H13611" s="70"/>
    </row>
    <row r="13612" spans="8:8" x14ac:dyDescent="0.25">
      <c r="H13612" s="70"/>
    </row>
    <row r="13613" spans="8:8" x14ac:dyDescent="0.25">
      <c r="H13613" s="70"/>
    </row>
    <row r="13614" spans="8:8" x14ac:dyDescent="0.25">
      <c r="H13614" s="70"/>
    </row>
    <row r="13616" spans="8:8" x14ac:dyDescent="0.25">
      <c r="H13616" s="70"/>
    </row>
    <row r="13618" spans="8:8" x14ac:dyDescent="0.25">
      <c r="H13618" s="70"/>
    </row>
    <row r="13619" spans="8:8" x14ac:dyDescent="0.25">
      <c r="H13619" s="70"/>
    </row>
    <row r="13620" spans="8:8" x14ac:dyDescent="0.25">
      <c r="H13620" s="70"/>
    </row>
    <row r="13621" spans="8:8" x14ac:dyDescent="0.25">
      <c r="H13621" s="70"/>
    </row>
    <row r="13622" spans="8:8" x14ac:dyDescent="0.25">
      <c r="H13622" s="70"/>
    </row>
    <row r="13623" spans="8:8" x14ac:dyDescent="0.25">
      <c r="H13623" s="70"/>
    </row>
    <row r="13625" spans="8:8" x14ac:dyDescent="0.25">
      <c r="H13625" s="70"/>
    </row>
    <row r="13626" spans="8:8" x14ac:dyDescent="0.25">
      <c r="H13626" s="70"/>
    </row>
    <row r="13627" spans="8:8" x14ac:dyDescent="0.25">
      <c r="H13627" s="70"/>
    </row>
    <row r="13628" spans="8:8" x14ac:dyDescent="0.25">
      <c r="H13628" s="70"/>
    </row>
    <row r="13629" spans="8:8" x14ac:dyDescent="0.25">
      <c r="H13629" s="70"/>
    </row>
    <row r="13630" spans="8:8" x14ac:dyDescent="0.25">
      <c r="H13630" s="70"/>
    </row>
    <row r="13631" spans="8:8" x14ac:dyDescent="0.25">
      <c r="H13631" s="70"/>
    </row>
    <row r="13632" spans="8:8" x14ac:dyDescent="0.25">
      <c r="H13632" s="70"/>
    </row>
    <row r="13635" spans="8:8" x14ac:dyDescent="0.25">
      <c r="H13635" s="70"/>
    </row>
    <row r="13637" spans="8:8" x14ac:dyDescent="0.25">
      <c r="H13637" s="70"/>
    </row>
    <row r="13638" spans="8:8" x14ac:dyDescent="0.25">
      <c r="H13638" s="70"/>
    </row>
    <row r="13641" spans="8:8" x14ac:dyDescent="0.25">
      <c r="H13641" s="70"/>
    </row>
    <row r="13642" spans="8:8" x14ac:dyDescent="0.25">
      <c r="H13642" s="70"/>
    </row>
    <row r="13646" spans="8:8" x14ac:dyDescent="0.25">
      <c r="H13646" s="70"/>
    </row>
    <row r="13647" spans="8:8" x14ac:dyDescent="0.25">
      <c r="H13647" s="70"/>
    </row>
    <row r="13648" spans="8:8" x14ac:dyDescent="0.25">
      <c r="H13648" s="70"/>
    </row>
    <row r="13649" spans="8:8" x14ac:dyDescent="0.25">
      <c r="H13649" s="70"/>
    </row>
    <row r="13650" spans="8:8" x14ac:dyDescent="0.25">
      <c r="H13650" s="70"/>
    </row>
    <row r="13651" spans="8:8" x14ac:dyDescent="0.25">
      <c r="H13651" s="70"/>
    </row>
    <row r="13652" spans="8:8" x14ac:dyDescent="0.25">
      <c r="H13652" s="70"/>
    </row>
    <row r="13653" spans="8:8" x14ac:dyDescent="0.25">
      <c r="H13653" s="70"/>
    </row>
    <row r="13657" spans="8:8" x14ac:dyDescent="0.25">
      <c r="H13657" s="70"/>
    </row>
    <row r="13658" spans="8:8" x14ac:dyDescent="0.25">
      <c r="H13658" s="70"/>
    </row>
    <row r="13659" spans="8:8" x14ac:dyDescent="0.25">
      <c r="H13659" s="70"/>
    </row>
    <row r="13662" spans="8:8" x14ac:dyDescent="0.25">
      <c r="H13662" s="70"/>
    </row>
    <row r="13663" spans="8:8" x14ac:dyDescent="0.25">
      <c r="H13663" s="70"/>
    </row>
    <row r="13667" spans="8:8" x14ac:dyDescent="0.25">
      <c r="H13667" s="70"/>
    </row>
    <row r="13669" spans="8:8" x14ac:dyDescent="0.25">
      <c r="H13669" s="70"/>
    </row>
    <row r="13670" spans="8:8" x14ac:dyDescent="0.25">
      <c r="H13670" s="70"/>
    </row>
    <row r="13671" spans="8:8" x14ac:dyDescent="0.25">
      <c r="H13671" s="70"/>
    </row>
    <row r="13672" spans="8:8" x14ac:dyDescent="0.25">
      <c r="H13672" s="70"/>
    </row>
    <row r="13673" spans="8:8" x14ac:dyDescent="0.25">
      <c r="H13673" s="70"/>
    </row>
    <row r="13674" spans="8:8" x14ac:dyDescent="0.25">
      <c r="H13674" s="70"/>
    </row>
    <row r="13675" spans="8:8" x14ac:dyDescent="0.25">
      <c r="H13675" s="70"/>
    </row>
    <row r="13677" spans="8:8" x14ac:dyDescent="0.25">
      <c r="H13677" s="70"/>
    </row>
    <row r="13678" spans="8:8" x14ac:dyDescent="0.25">
      <c r="H13678" s="70"/>
    </row>
    <row r="13684" spans="8:8" x14ac:dyDescent="0.25">
      <c r="H13684" s="70"/>
    </row>
    <row r="13687" spans="8:8" x14ac:dyDescent="0.25">
      <c r="H13687" s="70"/>
    </row>
    <row r="13688" spans="8:8" x14ac:dyDescent="0.25">
      <c r="H13688" s="70"/>
    </row>
    <row r="13689" spans="8:8" x14ac:dyDescent="0.25">
      <c r="H13689" s="70"/>
    </row>
    <row r="13690" spans="8:8" x14ac:dyDescent="0.25">
      <c r="H13690" s="70"/>
    </row>
    <row r="13692" spans="8:8" x14ac:dyDescent="0.25">
      <c r="H13692" s="70"/>
    </row>
    <row r="13694" spans="8:8" x14ac:dyDescent="0.25">
      <c r="H13694" s="70"/>
    </row>
    <row r="13695" spans="8:8" x14ac:dyDescent="0.25">
      <c r="H13695" s="70"/>
    </row>
    <row r="13696" spans="8:8" x14ac:dyDescent="0.25">
      <c r="H13696" s="70"/>
    </row>
    <row r="13697" spans="8:8" x14ac:dyDescent="0.25">
      <c r="H13697" s="70"/>
    </row>
    <row r="13698" spans="8:8" x14ac:dyDescent="0.25">
      <c r="H13698" s="70"/>
    </row>
    <row r="13699" spans="8:8" x14ac:dyDescent="0.25">
      <c r="H13699" s="70"/>
    </row>
    <row r="13704" spans="8:8" x14ac:dyDescent="0.25">
      <c r="H13704" s="70"/>
    </row>
    <row r="13706" spans="8:8" x14ac:dyDescent="0.25">
      <c r="H13706" s="70"/>
    </row>
    <row r="13707" spans="8:8" x14ac:dyDescent="0.25">
      <c r="H13707" s="70"/>
    </row>
    <row r="13709" spans="8:8" x14ac:dyDescent="0.25">
      <c r="H13709" s="70"/>
    </row>
    <row r="13710" spans="8:8" x14ac:dyDescent="0.25">
      <c r="H13710" s="70"/>
    </row>
    <row r="13711" spans="8:8" x14ac:dyDescent="0.25">
      <c r="H13711" s="70"/>
    </row>
    <row r="13712" spans="8:8" x14ac:dyDescent="0.25">
      <c r="H13712" s="70"/>
    </row>
    <row r="13713" spans="8:8" x14ac:dyDescent="0.25">
      <c r="H13713" s="70"/>
    </row>
    <row r="13714" spans="8:8" x14ac:dyDescent="0.25">
      <c r="H13714" s="70"/>
    </row>
    <row r="13715" spans="8:8" x14ac:dyDescent="0.25">
      <c r="H13715" s="70"/>
    </row>
    <row r="13720" spans="8:8" x14ac:dyDescent="0.25">
      <c r="H13720" s="70"/>
    </row>
    <row r="13721" spans="8:8" x14ac:dyDescent="0.25">
      <c r="H13721" s="70"/>
    </row>
    <row r="13722" spans="8:8" x14ac:dyDescent="0.25">
      <c r="H13722" s="70"/>
    </row>
    <row r="13723" spans="8:8" x14ac:dyDescent="0.25">
      <c r="H13723" s="70"/>
    </row>
    <row r="13726" spans="8:8" x14ac:dyDescent="0.25">
      <c r="H13726" s="70"/>
    </row>
    <row r="13729" spans="8:8" x14ac:dyDescent="0.25">
      <c r="H13729" s="70"/>
    </row>
    <row r="13730" spans="8:8" x14ac:dyDescent="0.25">
      <c r="H13730" s="70"/>
    </row>
    <row r="13731" spans="8:8" x14ac:dyDescent="0.25">
      <c r="H13731" s="70"/>
    </row>
    <row r="13732" spans="8:8" x14ac:dyDescent="0.25">
      <c r="H13732" s="70"/>
    </row>
    <row r="13733" spans="8:8" x14ac:dyDescent="0.25">
      <c r="H13733" s="70"/>
    </row>
    <row r="13734" spans="8:8" x14ac:dyDescent="0.25">
      <c r="H13734" s="70"/>
    </row>
    <row r="13735" spans="8:8" x14ac:dyDescent="0.25">
      <c r="H13735" s="70"/>
    </row>
    <row r="13737" spans="8:8" x14ac:dyDescent="0.25">
      <c r="H13737" s="70"/>
    </row>
    <row r="13740" spans="8:8" x14ac:dyDescent="0.25">
      <c r="H13740" s="70"/>
    </row>
    <row r="13741" spans="8:8" x14ac:dyDescent="0.25">
      <c r="H13741" s="70"/>
    </row>
    <row r="13745" spans="8:8" x14ac:dyDescent="0.25">
      <c r="H13745" s="70"/>
    </row>
    <row r="13748" spans="8:8" x14ac:dyDescent="0.25">
      <c r="H13748" s="70"/>
    </row>
    <row r="13749" spans="8:8" x14ac:dyDescent="0.25">
      <c r="H13749" s="70"/>
    </row>
    <row r="13750" spans="8:8" x14ac:dyDescent="0.25">
      <c r="H13750" s="70"/>
    </row>
    <row r="13751" spans="8:8" x14ac:dyDescent="0.25">
      <c r="H13751" s="70"/>
    </row>
    <row r="13753" spans="8:8" x14ac:dyDescent="0.25">
      <c r="H13753" s="70"/>
    </row>
    <row r="13757" spans="8:8" x14ac:dyDescent="0.25">
      <c r="H13757" s="70"/>
    </row>
    <row r="13759" spans="8:8" x14ac:dyDescent="0.25">
      <c r="H13759" s="70"/>
    </row>
    <row r="13760" spans="8:8" x14ac:dyDescent="0.25">
      <c r="H13760" s="70"/>
    </row>
    <row r="13761" spans="8:8" x14ac:dyDescent="0.25">
      <c r="H13761" s="70"/>
    </row>
    <row r="13762" spans="8:8" x14ac:dyDescent="0.25">
      <c r="H13762" s="70"/>
    </row>
    <row r="13763" spans="8:8" x14ac:dyDescent="0.25">
      <c r="H13763" s="70"/>
    </row>
    <row r="13764" spans="8:8" x14ac:dyDescent="0.25">
      <c r="H13764" s="70"/>
    </row>
    <row r="13765" spans="8:8" x14ac:dyDescent="0.25">
      <c r="H13765" s="70"/>
    </row>
    <row r="13766" spans="8:8" x14ac:dyDescent="0.25">
      <c r="H13766" s="70"/>
    </row>
    <row r="13771" spans="8:8" x14ac:dyDescent="0.25">
      <c r="H13771" s="70"/>
    </row>
    <row r="13772" spans="8:8" x14ac:dyDescent="0.25">
      <c r="H13772" s="70"/>
    </row>
    <row r="13775" spans="8:8" x14ac:dyDescent="0.25">
      <c r="H13775" s="70"/>
    </row>
    <row r="13776" spans="8:8" x14ac:dyDescent="0.25">
      <c r="H13776" s="70"/>
    </row>
    <row r="13777" spans="8:8" x14ac:dyDescent="0.25">
      <c r="H13777" s="70"/>
    </row>
    <row r="13778" spans="8:8" x14ac:dyDescent="0.25">
      <c r="H13778" s="70"/>
    </row>
    <row r="13779" spans="8:8" x14ac:dyDescent="0.25">
      <c r="H13779" s="70"/>
    </row>
    <row r="13780" spans="8:8" x14ac:dyDescent="0.25">
      <c r="H13780" s="70"/>
    </row>
    <row r="13781" spans="8:8" x14ac:dyDescent="0.25">
      <c r="H13781" s="70"/>
    </row>
    <row r="13782" spans="8:8" x14ac:dyDescent="0.25">
      <c r="H13782" s="70"/>
    </row>
    <row r="13784" spans="8:8" x14ac:dyDescent="0.25">
      <c r="H13784" s="70"/>
    </row>
    <row r="13786" spans="8:8" x14ac:dyDescent="0.25">
      <c r="H13786" s="70"/>
    </row>
    <row r="13787" spans="8:8" x14ac:dyDescent="0.25">
      <c r="H13787" s="70"/>
    </row>
    <row r="13788" spans="8:8" x14ac:dyDescent="0.25">
      <c r="H13788" s="70"/>
    </row>
    <row r="13789" spans="8:8" x14ac:dyDescent="0.25">
      <c r="H13789" s="70"/>
    </row>
    <row r="13790" spans="8:8" x14ac:dyDescent="0.25">
      <c r="H13790" s="70"/>
    </row>
    <row r="13791" spans="8:8" x14ac:dyDescent="0.25">
      <c r="H13791" s="70"/>
    </row>
    <row r="13792" spans="8:8" x14ac:dyDescent="0.25">
      <c r="H13792" s="70"/>
    </row>
    <row r="13794" spans="8:8" x14ac:dyDescent="0.25">
      <c r="H13794" s="70"/>
    </row>
    <row r="13795" spans="8:8" x14ac:dyDescent="0.25">
      <c r="H13795" s="70"/>
    </row>
    <row r="13798" spans="8:8" x14ac:dyDescent="0.25">
      <c r="H13798" s="70"/>
    </row>
    <row r="13799" spans="8:8" x14ac:dyDescent="0.25">
      <c r="H13799" s="70"/>
    </row>
    <row r="13800" spans="8:8" x14ac:dyDescent="0.25">
      <c r="H13800" s="70"/>
    </row>
    <row r="13801" spans="8:8" x14ac:dyDescent="0.25">
      <c r="H13801" s="70"/>
    </row>
    <row r="13804" spans="8:8" x14ac:dyDescent="0.25">
      <c r="H13804" s="70"/>
    </row>
    <row r="13805" spans="8:8" x14ac:dyDescent="0.25">
      <c r="H13805" s="70"/>
    </row>
    <row r="13808" spans="8:8" x14ac:dyDescent="0.25">
      <c r="H13808" s="70"/>
    </row>
    <row r="13809" spans="8:8" x14ac:dyDescent="0.25">
      <c r="H13809" s="70"/>
    </row>
    <row r="13810" spans="8:8" x14ac:dyDescent="0.25">
      <c r="H13810" s="70"/>
    </row>
    <row r="13811" spans="8:8" x14ac:dyDescent="0.25">
      <c r="H13811" s="70"/>
    </row>
    <row r="13812" spans="8:8" x14ac:dyDescent="0.25">
      <c r="H13812" s="70"/>
    </row>
    <row r="13813" spans="8:8" x14ac:dyDescent="0.25">
      <c r="H13813" s="70"/>
    </row>
    <row r="13817" spans="8:8" x14ac:dyDescent="0.25">
      <c r="H13817" s="70"/>
    </row>
    <row r="13818" spans="8:8" x14ac:dyDescent="0.25">
      <c r="H13818" s="70"/>
    </row>
    <row r="13819" spans="8:8" x14ac:dyDescent="0.25">
      <c r="H13819" s="70"/>
    </row>
    <row r="13820" spans="8:8" x14ac:dyDescent="0.25">
      <c r="H13820" s="70"/>
    </row>
    <row r="13821" spans="8:8" x14ac:dyDescent="0.25">
      <c r="H13821" s="70"/>
    </row>
    <row r="13822" spans="8:8" x14ac:dyDescent="0.25">
      <c r="H13822" s="70"/>
    </row>
    <row r="13824" spans="8:8" x14ac:dyDescent="0.25">
      <c r="H13824" s="70"/>
    </row>
    <row r="13825" spans="8:8" x14ac:dyDescent="0.25">
      <c r="H13825" s="70"/>
    </row>
    <row r="13826" spans="8:8" x14ac:dyDescent="0.25">
      <c r="H13826" s="70"/>
    </row>
    <row r="13827" spans="8:8" x14ac:dyDescent="0.25">
      <c r="H13827" s="70"/>
    </row>
    <row r="13828" spans="8:8" x14ac:dyDescent="0.25">
      <c r="H13828" s="70"/>
    </row>
    <row r="13829" spans="8:8" x14ac:dyDescent="0.25">
      <c r="H13829" s="70"/>
    </row>
    <row r="13831" spans="8:8" x14ac:dyDescent="0.25">
      <c r="H13831" s="70"/>
    </row>
    <row r="13832" spans="8:8" x14ac:dyDescent="0.25">
      <c r="H13832" s="70"/>
    </row>
    <row r="13833" spans="8:8" x14ac:dyDescent="0.25">
      <c r="H13833" s="70"/>
    </row>
    <row r="13837" spans="8:8" x14ac:dyDescent="0.25">
      <c r="H13837" s="70"/>
    </row>
    <row r="13838" spans="8:8" x14ac:dyDescent="0.25">
      <c r="H13838" s="70"/>
    </row>
    <row r="13839" spans="8:8" x14ac:dyDescent="0.25">
      <c r="H13839" s="70"/>
    </row>
    <row r="13840" spans="8:8" x14ac:dyDescent="0.25">
      <c r="H13840" s="70"/>
    </row>
    <row r="13841" spans="8:8" x14ac:dyDescent="0.25">
      <c r="H13841" s="70"/>
    </row>
    <row r="13842" spans="8:8" x14ac:dyDescent="0.25">
      <c r="H13842" s="70"/>
    </row>
    <row r="13843" spans="8:8" x14ac:dyDescent="0.25">
      <c r="H13843" s="70"/>
    </row>
    <row r="13844" spans="8:8" x14ac:dyDescent="0.25">
      <c r="H13844" s="70"/>
    </row>
    <row r="13845" spans="8:8" x14ac:dyDescent="0.25">
      <c r="H13845" s="70"/>
    </row>
    <row r="13846" spans="8:8" x14ac:dyDescent="0.25">
      <c r="H13846" s="70"/>
    </row>
    <row r="13847" spans="8:8" x14ac:dyDescent="0.25">
      <c r="H13847" s="70"/>
    </row>
    <row r="13848" spans="8:8" x14ac:dyDescent="0.25">
      <c r="H13848" s="70"/>
    </row>
    <row r="13850" spans="8:8" x14ac:dyDescent="0.25">
      <c r="H13850" s="70"/>
    </row>
    <row r="13853" spans="8:8" x14ac:dyDescent="0.25">
      <c r="H13853" s="70"/>
    </row>
    <row r="13857" spans="8:8" x14ac:dyDescent="0.25">
      <c r="H13857" s="70"/>
    </row>
    <row r="13858" spans="8:8" x14ac:dyDescent="0.25">
      <c r="H13858" s="70"/>
    </row>
    <row r="13859" spans="8:8" x14ac:dyDescent="0.25">
      <c r="H13859" s="70"/>
    </row>
    <row r="13860" spans="8:8" x14ac:dyDescent="0.25">
      <c r="H13860" s="70"/>
    </row>
    <row r="13861" spans="8:8" x14ac:dyDescent="0.25">
      <c r="H13861" s="70"/>
    </row>
    <row r="13868" spans="8:8" x14ac:dyDescent="0.25">
      <c r="H13868" s="70"/>
    </row>
    <row r="13869" spans="8:8" x14ac:dyDescent="0.25">
      <c r="H13869" s="70"/>
    </row>
    <row r="13870" spans="8:8" x14ac:dyDescent="0.25">
      <c r="H13870" s="70"/>
    </row>
    <row r="13871" spans="8:8" x14ac:dyDescent="0.25">
      <c r="H13871" s="70"/>
    </row>
    <row r="13872" spans="8:8" x14ac:dyDescent="0.25">
      <c r="H13872" s="70"/>
    </row>
    <row r="13873" spans="8:8" x14ac:dyDescent="0.25">
      <c r="H13873" s="70"/>
    </row>
    <row r="13874" spans="8:8" x14ac:dyDescent="0.25">
      <c r="H13874" s="70"/>
    </row>
    <row r="13875" spans="8:8" x14ac:dyDescent="0.25">
      <c r="H13875" s="70"/>
    </row>
    <row r="13876" spans="8:8" x14ac:dyDescent="0.25">
      <c r="H13876" s="70"/>
    </row>
    <row r="13886" spans="8:8" x14ac:dyDescent="0.25">
      <c r="H13886" s="70"/>
    </row>
    <row r="13889" spans="8:8" x14ac:dyDescent="0.25">
      <c r="H13889" s="70"/>
    </row>
    <row r="13890" spans="8:8" x14ac:dyDescent="0.25">
      <c r="H13890" s="70"/>
    </row>
    <row r="13892" spans="8:8" x14ac:dyDescent="0.25">
      <c r="H13892" s="70"/>
    </row>
    <row r="13893" spans="8:8" x14ac:dyDescent="0.25">
      <c r="H13893" s="70"/>
    </row>
    <row r="13895" spans="8:8" x14ac:dyDescent="0.25">
      <c r="H13895" s="70"/>
    </row>
    <row r="13896" spans="8:8" x14ac:dyDescent="0.25">
      <c r="H13896" s="70"/>
    </row>
    <row r="13897" spans="8:8" x14ac:dyDescent="0.25">
      <c r="H13897" s="70"/>
    </row>
    <row r="13898" spans="8:8" x14ac:dyDescent="0.25">
      <c r="H13898" s="70"/>
    </row>
    <row r="13899" spans="8:8" x14ac:dyDescent="0.25">
      <c r="H13899" s="70"/>
    </row>
    <row r="13900" spans="8:8" x14ac:dyDescent="0.25">
      <c r="H13900" s="70"/>
    </row>
    <row r="13901" spans="8:8" x14ac:dyDescent="0.25">
      <c r="H13901" s="70"/>
    </row>
    <row r="13902" spans="8:8" x14ac:dyDescent="0.25">
      <c r="H13902" s="70"/>
    </row>
    <row r="13903" spans="8:8" x14ac:dyDescent="0.25">
      <c r="H13903" s="70"/>
    </row>
    <row r="13913" spans="8:8" x14ac:dyDescent="0.25">
      <c r="H13913" s="70"/>
    </row>
    <row r="13914" spans="8:8" x14ac:dyDescent="0.25">
      <c r="H13914" s="70"/>
    </row>
    <row r="13917" spans="8:8" x14ac:dyDescent="0.25">
      <c r="H13917" s="70"/>
    </row>
    <row r="13918" spans="8:8" x14ac:dyDescent="0.25">
      <c r="H13918" s="70"/>
    </row>
    <row r="13920" spans="8:8" x14ac:dyDescent="0.25">
      <c r="H13920" s="70"/>
    </row>
    <row r="13922" spans="8:8" x14ac:dyDescent="0.25">
      <c r="H13922" s="70"/>
    </row>
    <row r="13923" spans="8:8" x14ac:dyDescent="0.25">
      <c r="H13923" s="70"/>
    </row>
    <row r="13924" spans="8:8" x14ac:dyDescent="0.25">
      <c r="H13924" s="70"/>
    </row>
    <row r="13925" spans="8:8" x14ac:dyDescent="0.25">
      <c r="H13925" s="70"/>
    </row>
    <row r="13926" spans="8:8" x14ac:dyDescent="0.25">
      <c r="H13926" s="70"/>
    </row>
    <row r="13927" spans="8:8" x14ac:dyDescent="0.25">
      <c r="H13927" s="70"/>
    </row>
    <row r="13928" spans="8:8" x14ac:dyDescent="0.25">
      <c r="H13928" s="70"/>
    </row>
    <row r="13929" spans="8:8" x14ac:dyDescent="0.25">
      <c r="H13929" s="70"/>
    </row>
    <row r="13930" spans="8:8" x14ac:dyDescent="0.25">
      <c r="H13930" s="70"/>
    </row>
    <row r="13949" spans="8:8" x14ac:dyDescent="0.25">
      <c r="H13949" s="70"/>
    </row>
    <row r="13958" spans="8:8" x14ac:dyDescent="0.25">
      <c r="H13958" s="70"/>
    </row>
    <row r="13959" spans="8:8" x14ac:dyDescent="0.25">
      <c r="H13959" s="70"/>
    </row>
    <row r="13960" spans="8:8" x14ac:dyDescent="0.25">
      <c r="H13960" s="70"/>
    </row>
    <row r="13962" spans="8:8" x14ac:dyDescent="0.25">
      <c r="H13962" s="70"/>
    </row>
    <row r="13963" spans="8:8" x14ac:dyDescent="0.25">
      <c r="H13963" s="70"/>
    </row>
    <row r="13964" spans="8:8" x14ac:dyDescent="0.25">
      <c r="H13964" s="70"/>
    </row>
    <row r="13965" spans="8:8" x14ac:dyDescent="0.25">
      <c r="H13965" s="70"/>
    </row>
    <row r="13966" spans="8:8" x14ac:dyDescent="0.25">
      <c r="H13966" s="70"/>
    </row>
    <row r="13968" spans="8:8" x14ac:dyDescent="0.25">
      <c r="H13968" s="70"/>
    </row>
    <row r="13969" spans="8:8" x14ac:dyDescent="0.25">
      <c r="H13969" s="70"/>
    </row>
    <row r="13971" spans="8:8" x14ac:dyDescent="0.25">
      <c r="H13971" s="70"/>
    </row>
    <row r="13972" spans="8:8" x14ac:dyDescent="0.25">
      <c r="H13972" s="70"/>
    </row>
    <row r="13973" spans="8:8" x14ac:dyDescent="0.25">
      <c r="H13973" s="70"/>
    </row>
    <row r="13975" spans="8:8" x14ac:dyDescent="0.25">
      <c r="H13975" s="70"/>
    </row>
    <row r="13976" spans="8:8" x14ac:dyDescent="0.25">
      <c r="H13976" s="70"/>
    </row>
    <row r="13977" spans="8:8" x14ac:dyDescent="0.25">
      <c r="H13977" s="70"/>
    </row>
    <row r="13979" spans="8:8" x14ac:dyDescent="0.25">
      <c r="H13979" s="70"/>
    </row>
    <row r="13982" spans="8:8" x14ac:dyDescent="0.25">
      <c r="H13982" s="70"/>
    </row>
    <row r="13983" spans="8:8" x14ac:dyDescent="0.25">
      <c r="H13983" s="70"/>
    </row>
    <row r="13985" spans="8:8" x14ac:dyDescent="0.25">
      <c r="H13985" s="70"/>
    </row>
    <row r="13986" spans="8:8" x14ac:dyDescent="0.25">
      <c r="H13986" s="70"/>
    </row>
    <row r="13991" spans="8:8" x14ac:dyDescent="0.25">
      <c r="H13991" s="70"/>
    </row>
    <row r="13992" spans="8:8" x14ac:dyDescent="0.25">
      <c r="H13992" s="70"/>
    </row>
    <row r="13993" spans="8:8" x14ac:dyDescent="0.25">
      <c r="H13993" s="70"/>
    </row>
    <row r="13996" spans="8:8" x14ac:dyDescent="0.25">
      <c r="H13996" s="70"/>
    </row>
    <row r="13998" spans="8:8" x14ac:dyDescent="0.25">
      <c r="H13998" s="70"/>
    </row>
    <row r="13999" spans="8:8" x14ac:dyDescent="0.25">
      <c r="H13999" s="70"/>
    </row>
    <row r="14000" spans="8:8" x14ac:dyDescent="0.25">
      <c r="H14000" s="70"/>
    </row>
    <row r="14001" spans="8:8" x14ac:dyDescent="0.25">
      <c r="H14001" s="70"/>
    </row>
    <row r="14002" spans="8:8" x14ac:dyDescent="0.25">
      <c r="H14002" s="70"/>
    </row>
    <row r="14003" spans="8:8" x14ac:dyDescent="0.25">
      <c r="H14003" s="70"/>
    </row>
    <row r="14005" spans="8:8" x14ac:dyDescent="0.25">
      <c r="H14005" s="70"/>
    </row>
    <row r="14006" spans="8:8" x14ac:dyDescent="0.25">
      <c r="H14006" s="70"/>
    </row>
    <row r="14007" spans="8:8" x14ac:dyDescent="0.25">
      <c r="H14007" s="70"/>
    </row>
    <row r="14008" spans="8:8" x14ac:dyDescent="0.25">
      <c r="H14008" s="70"/>
    </row>
    <row r="14009" spans="8:8" x14ac:dyDescent="0.25">
      <c r="H14009" s="70"/>
    </row>
    <row r="14010" spans="8:8" x14ac:dyDescent="0.25">
      <c r="H14010" s="70"/>
    </row>
    <row r="14015" spans="8:8" x14ac:dyDescent="0.25">
      <c r="H14015" s="70"/>
    </row>
    <row r="14017" spans="8:8" x14ac:dyDescent="0.25">
      <c r="H14017" s="70"/>
    </row>
    <row r="14018" spans="8:8" x14ac:dyDescent="0.25">
      <c r="H14018" s="70"/>
    </row>
    <row r="14019" spans="8:8" x14ac:dyDescent="0.25">
      <c r="H14019" s="70"/>
    </row>
    <row r="14021" spans="8:8" x14ac:dyDescent="0.25">
      <c r="H14021" s="70"/>
    </row>
    <row r="14022" spans="8:8" x14ac:dyDescent="0.25">
      <c r="H14022" s="70"/>
    </row>
    <row r="14023" spans="8:8" x14ac:dyDescent="0.25">
      <c r="H14023" s="70"/>
    </row>
    <row r="14025" spans="8:8" x14ac:dyDescent="0.25">
      <c r="H14025" s="70"/>
    </row>
    <row r="14026" spans="8:8" x14ac:dyDescent="0.25">
      <c r="H14026" s="70"/>
    </row>
    <row r="14028" spans="8:8" x14ac:dyDescent="0.25">
      <c r="H14028" s="70"/>
    </row>
    <row r="14029" spans="8:8" x14ac:dyDescent="0.25">
      <c r="H14029" s="70"/>
    </row>
    <row r="14031" spans="8:8" x14ac:dyDescent="0.25">
      <c r="H14031" s="70"/>
    </row>
    <row r="14032" spans="8:8" x14ac:dyDescent="0.25">
      <c r="H14032" s="70"/>
    </row>
    <row r="14036" spans="8:8" x14ac:dyDescent="0.25">
      <c r="H14036" s="70"/>
    </row>
    <row r="14039" spans="8:8" x14ac:dyDescent="0.25">
      <c r="H14039" s="70"/>
    </row>
    <row r="14040" spans="8:8" x14ac:dyDescent="0.25">
      <c r="H14040" s="70"/>
    </row>
    <row r="14041" spans="8:8" x14ac:dyDescent="0.25">
      <c r="H14041" s="70"/>
    </row>
    <row r="14042" spans="8:8" x14ac:dyDescent="0.25">
      <c r="H14042" s="70"/>
    </row>
    <row r="14050" spans="8:8" x14ac:dyDescent="0.25">
      <c r="H14050" s="70"/>
    </row>
    <row r="14051" spans="8:8" x14ac:dyDescent="0.25">
      <c r="H14051" s="70"/>
    </row>
    <row r="14052" spans="8:8" x14ac:dyDescent="0.25">
      <c r="H14052" s="70"/>
    </row>
    <row r="14053" spans="8:8" x14ac:dyDescent="0.25">
      <c r="H14053" s="70"/>
    </row>
    <row r="14055" spans="8:8" x14ac:dyDescent="0.25">
      <c r="H14055" s="70"/>
    </row>
    <row r="14056" spans="8:8" x14ac:dyDescent="0.25">
      <c r="H14056" s="70"/>
    </row>
    <row r="14057" spans="8:8" x14ac:dyDescent="0.25">
      <c r="H14057" s="70"/>
    </row>
    <row r="14058" spans="8:8" x14ac:dyDescent="0.25">
      <c r="H14058" s="70"/>
    </row>
    <row r="14059" spans="8:8" x14ac:dyDescent="0.25">
      <c r="H14059" s="70"/>
    </row>
    <row r="14065" spans="8:8" x14ac:dyDescent="0.25">
      <c r="H14065" s="70"/>
    </row>
    <row r="14066" spans="8:8" x14ac:dyDescent="0.25">
      <c r="H14066" s="70"/>
    </row>
    <row r="14067" spans="8:8" x14ac:dyDescent="0.25">
      <c r="H14067" s="70"/>
    </row>
    <row r="14069" spans="8:8" x14ac:dyDescent="0.25">
      <c r="H14069" s="70"/>
    </row>
    <row r="14070" spans="8:8" x14ac:dyDescent="0.25">
      <c r="H14070" s="70"/>
    </row>
    <row r="14072" spans="8:8" x14ac:dyDescent="0.25">
      <c r="H14072" s="70"/>
    </row>
    <row r="14073" spans="8:8" x14ac:dyDescent="0.25">
      <c r="H14073" s="70"/>
    </row>
    <row r="14074" spans="8:8" x14ac:dyDescent="0.25">
      <c r="H14074" s="70"/>
    </row>
    <row r="14077" spans="8:8" x14ac:dyDescent="0.25">
      <c r="H14077" s="70"/>
    </row>
    <row r="14078" spans="8:8" x14ac:dyDescent="0.25">
      <c r="H14078" s="70"/>
    </row>
    <row r="14080" spans="8:8" x14ac:dyDescent="0.25">
      <c r="H14080" s="70"/>
    </row>
    <row r="14081" spans="8:8" x14ac:dyDescent="0.25">
      <c r="H14081" s="70"/>
    </row>
    <row r="14082" spans="8:8" x14ac:dyDescent="0.25">
      <c r="H14082" s="70"/>
    </row>
    <row r="14083" spans="8:8" x14ac:dyDescent="0.25">
      <c r="H14083" s="70"/>
    </row>
    <row r="14084" spans="8:8" x14ac:dyDescent="0.25">
      <c r="H14084" s="70"/>
    </row>
    <row r="14085" spans="8:8" x14ac:dyDescent="0.25">
      <c r="H14085" s="70"/>
    </row>
    <row r="14086" spans="8:8" x14ac:dyDescent="0.25">
      <c r="H14086" s="70"/>
    </row>
    <row r="14097" spans="8:8" x14ac:dyDescent="0.25">
      <c r="H14097" s="70"/>
    </row>
    <row r="14098" spans="8:8" x14ac:dyDescent="0.25">
      <c r="H14098" s="70"/>
    </row>
    <row r="14099" spans="8:8" x14ac:dyDescent="0.25">
      <c r="H14099" s="70"/>
    </row>
    <row r="14100" spans="8:8" x14ac:dyDescent="0.25">
      <c r="H14100" s="70"/>
    </row>
    <row r="14105" spans="8:8" x14ac:dyDescent="0.25">
      <c r="H14105" s="70"/>
    </row>
    <row r="14107" spans="8:8" x14ac:dyDescent="0.25">
      <c r="H14107" s="70"/>
    </row>
    <row r="14110" spans="8:8" x14ac:dyDescent="0.25">
      <c r="H14110" s="70"/>
    </row>
    <row r="14112" spans="8:8" x14ac:dyDescent="0.25">
      <c r="H14112" s="70"/>
    </row>
    <row r="14113" spans="8:8" x14ac:dyDescent="0.25">
      <c r="H14113" s="70"/>
    </row>
    <row r="14116" spans="8:8" x14ac:dyDescent="0.25">
      <c r="H14116" s="70"/>
    </row>
    <row r="14120" spans="8:8" x14ac:dyDescent="0.25">
      <c r="H14120" s="70"/>
    </row>
    <row r="14121" spans="8:8" x14ac:dyDescent="0.25">
      <c r="H14121" s="70"/>
    </row>
    <row r="14122" spans="8:8" x14ac:dyDescent="0.25">
      <c r="H14122" s="70"/>
    </row>
    <row r="14125" spans="8:8" x14ac:dyDescent="0.25">
      <c r="H14125" s="70"/>
    </row>
    <row r="14129" spans="8:8" x14ac:dyDescent="0.25">
      <c r="H14129" s="70"/>
    </row>
    <row r="14133" spans="8:8" x14ac:dyDescent="0.25">
      <c r="H14133" s="70"/>
    </row>
    <row r="14136" spans="8:8" x14ac:dyDescent="0.25">
      <c r="H14136" s="70"/>
    </row>
    <row r="14139" spans="8:8" x14ac:dyDescent="0.25">
      <c r="H14139" s="70"/>
    </row>
    <row r="14142" spans="8:8" x14ac:dyDescent="0.25">
      <c r="H14142" s="70"/>
    </row>
    <row r="14143" spans="8:8" x14ac:dyDescent="0.25">
      <c r="H14143" s="70"/>
    </row>
    <row r="14144" spans="8:8" x14ac:dyDescent="0.25">
      <c r="H14144" s="70"/>
    </row>
    <row r="14146" spans="8:8" x14ac:dyDescent="0.25">
      <c r="H14146" s="70"/>
    </row>
    <row r="14147" spans="8:8" x14ac:dyDescent="0.25">
      <c r="H14147" s="70"/>
    </row>
    <row r="14148" spans="8:8" x14ac:dyDescent="0.25">
      <c r="H14148" s="70"/>
    </row>
    <row r="14149" spans="8:8" x14ac:dyDescent="0.25">
      <c r="H14149" s="70"/>
    </row>
    <row r="14150" spans="8:8" x14ac:dyDescent="0.25">
      <c r="H14150" s="70"/>
    </row>
    <row r="14164" spans="8:8" x14ac:dyDescent="0.25">
      <c r="H14164" s="70"/>
    </row>
    <row r="14165" spans="8:8" x14ac:dyDescent="0.25">
      <c r="H14165" s="70"/>
    </row>
    <row r="14166" spans="8:8" x14ac:dyDescent="0.25">
      <c r="H14166" s="70"/>
    </row>
    <row r="14167" spans="8:8" x14ac:dyDescent="0.25">
      <c r="H14167" s="70"/>
    </row>
    <row r="14168" spans="8:8" x14ac:dyDescent="0.25">
      <c r="H14168" s="70"/>
    </row>
    <row r="14169" spans="8:8" x14ac:dyDescent="0.25">
      <c r="H14169" s="70"/>
    </row>
    <row r="14170" spans="8:8" x14ac:dyDescent="0.25">
      <c r="H14170" s="70"/>
    </row>
    <row r="14171" spans="8:8" x14ac:dyDescent="0.25">
      <c r="H14171" s="70"/>
    </row>
    <row r="14172" spans="8:8" x14ac:dyDescent="0.25">
      <c r="H14172" s="70"/>
    </row>
    <row r="14173" spans="8:8" x14ac:dyDescent="0.25">
      <c r="H14173" s="70"/>
    </row>
    <row r="14174" spans="8:8" x14ac:dyDescent="0.25">
      <c r="H14174" s="70"/>
    </row>
    <row r="14175" spans="8:8" x14ac:dyDescent="0.25">
      <c r="H14175" s="70"/>
    </row>
    <row r="14176" spans="8:8" x14ac:dyDescent="0.25">
      <c r="H14176" s="70"/>
    </row>
    <row r="14178" spans="8:8" x14ac:dyDescent="0.25">
      <c r="H14178" s="70"/>
    </row>
    <row r="14181" spans="8:8" x14ac:dyDescent="0.25">
      <c r="H14181" s="70"/>
    </row>
    <row r="14183" spans="8:8" x14ac:dyDescent="0.25">
      <c r="H14183" s="70"/>
    </row>
    <row r="14184" spans="8:8" x14ac:dyDescent="0.25">
      <c r="H14184" s="70"/>
    </row>
    <row r="14186" spans="8:8" x14ac:dyDescent="0.25">
      <c r="H14186" s="70"/>
    </row>
    <row r="14187" spans="8:8" x14ac:dyDescent="0.25">
      <c r="H14187" s="70"/>
    </row>
    <row r="14189" spans="8:8" x14ac:dyDescent="0.25">
      <c r="H14189" s="70"/>
    </row>
    <row r="14190" spans="8:8" x14ac:dyDescent="0.25">
      <c r="H14190" s="70"/>
    </row>
    <row r="14192" spans="8:8" x14ac:dyDescent="0.25">
      <c r="H14192" s="70"/>
    </row>
    <row r="14193" spans="8:8" x14ac:dyDescent="0.25">
      <c r="H14193" s="70"/>
    </row>
    <row r="14195" spans="8:8" x14ac:dyDescent="0.25">
      <c r="H14195" s="70"/>
    </row>
    <row r="14196" spans="8:8" x14ac:dyDescent="0.25">
      <c r="H14196" s="70"/>
    </row>
    <row r="14198" spans="8:8" x14ac:dyDescent="0.25">
      <c r="H14198" s="70"/>
    </row>
    <row r="14199" spans="8:8" x14ac:dyDescent="0.25">
      <c r="H14199" s="70"/>
    </row>
    <row r="14200" spans="8:8" x14ac:dyDescent="0.25">
      <c r="H14200" s="70"/>
    </row>
    <row r="14202" spans="8:8" x14ac:dyDescent="0.25">
      <c r="H14202" s="70"/>
    </row>
    <row r="14203" spans="8:8" x14ac:dyDescent="0.25">
      <c r="H14203" s="70"/>
    </row>
    <row r="14204" spans="8:8" x14ac:dyDescent="0.25">
      <c r="H14204" s="70"/>
    </row>
    <row r="14206" spans="8:8" x14ac:dyDescent="0.25">
      <c r="H14206" s="70"/>
    </row>
    <row r="14208" spans="8:8" x14ac:dyDescent="0.25">
      <c r="H14208" s="70"/>
    </row>
    <row r="14209" spans="8:8" x14ac:dyDescent="0.25">
      <c r="H14209" s="70"/>
    </row>
    <row r="14211" spans="8:8" x14ac:dyDescent="0.25">
      <c r="H14211" s="70"/>
    </row>
    <row r="14212" spans="8:8" x14ac:dyDescent="0.25">
      <c r="H14212" s="70"/>
    </row>
    <row r="14214" spans="8:8" x14ac:dyDescent="0.25">
      <c r="H14214" s="70"/>
    </row>
    <row r="14215" spans="8:8" x14ac:dyDescent="0.25">
      <c r="H14215" s="70"/>
    </row>
    <row r="14217" spans="8:8" x14ac:dyDescent="0.25">
      <c r="H14217" s="70"/>
    </row>
    <row r="14218" spans="8:8" x14ac:dyDescent="0.25">
      <c r="H14218" s="70"/>
    </row>
    <row r="14219" spans="8:8" x14ac:dyDescent="0.25">
      <c r="H14219" s="70"/>
    </row>
    <row r="14221" spans="8:8" x14ac:dyDescent="0.25">
      <c r="H14221" s="70"/>
    </row>
    <row r="14222" spans="8:8" x14ac:dyDescent="0.25">
      <c r="H14222" s="70"/>
    </row>
    <row r="14224" spans="8:8" x14ac:dyDescent="0.25">
      <c r="H14224" s="70"/>
    </row>
    <row r="14226" spans="8:8" x14ac:dyDescent="0.25">
      <c r="H14226" s="70"/>
    </row>
    <row r="14230" spans="8:8" x14ac:dyDescent="0.25">
      <c r="H14230" s="70"/>
    </row>
    <row r="14231" spans="8:8" x14ac:dyDescent="0.25">
      <c r="H14231" s="70"/>
    </row>
    <row r="14234" spans="8:8" x14ac:dyDescent="0.25">
      <c r="H14234" s="70"/>
    </row>
    <row r="14237" spans="8:8" x14ac:dyDescent="0.25">
      <c r="H14237" s="70"/>
    </row>
    <row r="14240" spans="8:8" x14ac:dyDescent="0.25">
      <c r="H14240" s="70"/>
    </row>
    <row r="14246" spans="8:8" x14ac:dyDescent="0.25">
      <c r="H14246" s="70"/>
    </row>
    <row r="14251" spans="8:8" x14ac:dyDescent="0.25">
      <c r="H14251" s="70"/>
    </row>
    <row r="14255" spans="8:8" x14ac:dyDescent="0.25">
      <c r="H14255" s="70"/>
    </row>
    <row r="14260" spans="8:8" x14ac:dyDescent="0.25">
      <c r="H14260" s="70"/>
    </row>
    <row r="14263" spans="8:8" x14ac:dyDescent="0.25">
      <c r="H14263" s="70"/>
    </row>
    <row r="14265" spans="8:8" x14ac:dyDescent="0.25">
      <c r="H14265" s="70"/>
    </row>
    <row r="14268" spans="8:8" x14ac:dyDescent="0.25">
      <c r="H14268" s="70"/>
    </row>
    <row r="14270" spans="8:8" x14ac:dyDescent="0.25">
      <c r="H14270" s="70"/>
    </row>
    <row r="14271" spans="8:8" x14ac:dyDescent="0.25">
      <c r="H14271" s="70"/>
    </row>
    <row r="14272" spans="8:8" x14ac:dyDescent="0.25">
      <c r="H14272" s="70"/>
    </row>
    <row r="14273" spans="8:8" x14ac:dyDescent="0.25">
      <c r="H14273" s="70"/>
    </row>
    <row r="14274" spans="8:8" x14ac:dyDescent="0.25">
      <c r="H14274" s="70"/>
    </row>
    <row r="14275" spans="8:8" x14ac:dyDescent="0.25">
      <c r="H14275" s="70"/>
    </row>
    <row r="14276" spans="8:8" x14ac:dyDescent="0.25">
      <c r="H14276" s="70"/>
    </row>
    <row r="14277" spans="8:8" x14ac:dyDescent="0.25">
      <c r="H14277" s="70"/>
    </row>
    <row r="14278" spans="8:8" x14ac:dyDescent="0.25">
      <c r="H14278" s="70"/>
    </row>
    <row r="14280" spans="8:8" x14ac:dyDescent="0.25">
      <c r="H14280" s="70"/>
    </row>
    <row r="14281" spans="8:8" x14ac:dyDescent="0.25">
      <c r="H14281" s="70"/>
    </row>
    <row r="14282" spans="8:8" x14ac:dyDescent="0.25">
      <c r="H14282" s="70"/>
    </row>
    <row r="14283" spans="8:8" x14ac:dyDescent="0.25">
      <c r="H14283" s="70"/>
    </row>
    <row r="14284" spans="8:8" x14ac:dyDescent="0.25">
      <c r="H14284" s="70"/>
    </row>
    <row r="14285" spans="8:8" x14ac:dyDescent="0.25">
      <c r="H14285" s="70"/>
    </row>
    <row r="14286" spans="8:8" x14ac:dyDescent="0.25">
      <c r="H14286" s="70"/>
    </row>
    <row r="14287" spans="8:8" x14ac:dyDescent="0.25">
      <c r="H14287" s="70"/>
    </row>
    <row r="14288" spans="8:8" x14ac:dyDescent="0.25">
      <c r="H14288" s="70"/>
    </row>
    <row r="14290" spans="8:8" x14ac:dyDescent="0.25">
      <c r="H14290" s="70"/>
    </row>
    <row r="14291" spans="8:8" x14ac:dyDescent="0.25">
      <c r="H14291" s="70"/>
    </row>
    <row r="14292" spans="8:8" x14ac:dyDescent="0.25">
      <c r="H14292" s="70"/>
    </row>
    <row r="14293" spans="8:8" x14ac:dyDescent="0.25">
      <c r="H14293" s="70"/>
    </row>
    <row r="14294" spans="8:8" x14ac:dyDescent="0.25">
      <c r="H14294" s="70"/>
    </row>
    <row r="14295" spans="8:8" x14ac:dyDescent="0.25">
      <c r="H14295" s="70"/>
    </row>
    <row r="14297" spans="8:8" x14ac:dyDescent="0.25">
      <c r="H14297" s="70"/>
    </row>
    <row r="14298" spans="8:8" x14ac:dyDescent="0.25">
      <c r="H14298" s="70"/>
    </row>
    <row r="14303" spans="8:8" x14ac:dyDescent="0.25">
      <c r="H14303" s="70"/>
    </row>
    <row r="14304" spans="8:8" x14ac:dyDescent="0.25">
      <c r="H14304" s="70"/>
    </row>
    <row r="14305" spans="8:8" x14ac:dyDescent="0.25">
      <c r="H14305" s="70"/>
    </row>
    <row r="14306" spans="8:8" x14ac:dyDescent="0.25">
      <c r="H14306" s="70"/>
    </row>
    <row r="14308" spans="8:8" x14ac:dyDescent="0.25">
      <c r="H14308" s="70"/>
    </row>
    <row r="14309" spans="8:8" x14ac:dyDescent="0.25">
      <c r="H14309" s="70"/>
    </row>
    <row r="14311" spans="8:8" x14ac:dyDescent="0.25">
      <c r="H14311" s="70"/>
    </row>
    <row r="14312" spans="8:8" x14ac:dyDescent="0.25">
      <c r="H14312" s="70"/>
    </row>
    <row r="14313" spans="8:8" x14ac:dyDescent="0.25">
      <c r="H14313" s="70"/>
    </row>
    <row r="14314" spans="8:8" x14ac:dyDescent="0.25">
      <c r="H14314" s="70"/>
    </row>
    <row r="14316" spans="8:8" x14ac:dyDescent="0.25">
      <c r="H14316" s="70"/>
    </row>
    <row r="14317" spans="8:8" x14ac:dyDescent="0.25">
      <c r="H14317" s="70"/>
    </row>
    <row r="14318" spans="8:8" x14ac:dyDescent="0.25">
      <c r="H14318" s="70"/>
    </row>
    <row r="14319" spans="8:8" x14ac:dyDescent="0.25">
      <c r="H14319" s="70"/>
    </row>
    <row r="14320" spans="8:8" x14ac:dyDescent="0.25">
      <c r="H14320" s="70"/>
    </row>
    <row r="14321" spans="8:8" x14ac:dyDescent="0.25">
      <c r="H14321" s="70"/>
    </row>
    <row r="14322" spans="8:8" x14ac:dyDescent="0.25">
      <c r="H14322" s="70"/>
    </row>
    <row r="14323" spans="8:8" x14ac:dyDescent="0.25">
      <c r="H14323" s="70"/>
    </row>
    <row r="14324" spans="8:8" x14ac:dyDescent="0.25">
      <c r="H14324" s="70"/>
    </row>
    <row r="14325" spans="8:8" x14ac:dyDescent="0.25">
      <c r="H14325" s="70"/>
    </row>
    <row r="14326" spans="8:8" x14ac:dyDescent="0.25">
      <c r="H14326" s="70"/>
    </row>
    <row r="14327" spans="8:8" x14ac:dyDescent="0.25">
      <c r="H14327" s="70"/>
    </row>
    <row r="14328" spans="8:8" x14ac:dyDescent="0.25">
      <c r="H14328" s="70"/>
    </row>
    <row r="14329" spans="8:8" x14ac:dyDescent="0.25">
      <c r="H14329" s="70"/>
    </row>
    <row r="14330" spans="8:8" x14ac:dyDescent="0.25">
      <c r="H14330" s="70"/>
    </row>
    <row r="14332" spans="8:8" x14ac:dyDescent="0.25">
      <c r="H14332" s="70"/>
    </row>
    <row r="14335" spans="8:8" x14ac:dyDescent="0.25">
      <c r="H14335" s="70"/>
    </row>
    <row r="14339" spans="8:8" x14ac:dyDescent="0.25">
      <c r="H14339" s="70"/>
    </row>
    <row r="14343" spans="8:8" x14ac:dyDescent="0.25">
      <c r="H14343" s="70"/>
    </row>
    <row r="14346" spans="8:8" x14ac:dyDescent="0.25">
      <c r="H14346" s="70"/>
    </row>
    <row r="14347" spans="8:8" x14ac:dyDescent="0.25">
      <c r="H14347" s="70"/>
    </row>
    <row r="14348" spans="8:8" x14ac:dyDescent="0.25">
      <c r="H14348" s="70"/>
    </row>
    <row r="14349" spans="8:8" x14ac:dyDescent="0.25">
      <c r="H14349" s="70"/>
    </row>
    <row r="14350" spans="8:8" x14ac:dyDescent="0.25">
      <c r="H14350" s="70"/>
    </row>
    <row r="14352" spans="8:8" x14ac:dyDescent="0.25">
      <c r="H14352" s="70"/>
    </row>
    <row r="14353" spans="8:8" x14ac:dyDescent="0.25">
      <c r="H14353" s="70"/>
    </row>
    <row r="14354" spans="8:8" x14ac:dyDescent="0.25">
      <c r="H14354" s="70"/>
    </row>
    <row r="14355" spans="8:8" x14ac:dyDescent="0.25">
      <c r="H14355" s="70"/>
    </row>
    <row r="14356" spans="8:8" x14ac:dyDescent="0.25">
      <c r="H14356" s="70"/>
    </row>
    <row r="14357" spans="8:8" x14ac:dyDescent="0.25">
      <c r="H14357" s="70"/>
    </row>
    <row r="14358" spans="8:8" x14ac:dyDescent="0.25">
      <c r="H14358" s="70"/>
    </row>
    <row r="14359" spans="8:8" x14ac:dyDescent="0.25">
      <c r="H14359" s="70"/>
    </row>
    <row r="14362" spans="8:8" x14ac:dyDescent="0.25">
      <c r="H14362" s="70"/>
    </row>
    <row r="14363" spans="8:8" x14ac:dyDescent="0.25">
      <c r="H14363" s="70"/>
    </row>
    <row r="14364" spans="8:8" x14ac:dyDescent="0.25">
      <c r="H14364" s="70"/>
    </row>
    <row r="14365" spans="8:8" x14ac:dyDescent="0.25">
      <c r="H14365" s="70"/>
    </row>
    <row r="14366" spans="8:8" x14ac:dyDescent="0.25">
      <c r="H14366" s="70"/>
    </row>
    <row r="14367" spans="8:8" x14ac:dyDescent="0.25">
      <c r="H14367" s="70"/>
    </row>
    <row r="14368" spans="8:8" x14ac:dyDescent="0.25">
      <c r="H14368" s="70"/>
    </row>
    <row r="14369" spans="8:8" x14ac:dyDescent="0.25">
      <c r="H14369" s="70"/>
    </row>
    <row r="14370" spans="8:8" x14ac:dyDescent="0.25">
      <c r="H14370" s="70"/>
    </row>
    <row r="14371" spans="8:8" x14ac:dyDescent="0.25">
      <c r="H14371" s="70"/>
    </row>
    <row r="14372" spans="8:8" x14ac:dyDescent="0.25">
      <c r="H14372" s="70"/>
    </row>
    <row r="14373" spans="8:8" x14ac:dyDescent="0.25">
      <c r="H14373" s="70"/>
    </row>
    <row r="14374" spans="8:8" x14ac:dyDescent="0.25">
      <c r="H14374" s="70"/>
    </row>
    <row r="14376" spans="8:8" x14ac:dyDescent="0.25">
      <c r="H14376" s="70"/>
    </row>
    <row r="14377" spans="8:8" x14ac:dyDescent="0.25">
      <c r="H14377" s="70"/>
    </row>
    <row r="14378" spans="8:8" x14ac:dyDescent="0.25">
      <c r="H14378" s="70"/>
    </row>
    <row r="14379" spans="8:8" x14ac:dyDescent="0.25">
      <c r="H14379" s="70"/>
    </row>
    <row r="14380" spans="8:8" x14ac:dyDescent="0.25">
      <c r="H14380" s="70"/>
    </row>
    <row r="14381" spans="8:8" x14ac:dyDescent="0.25">
      <c r="H14381" s="70"/>
    </row>
    <row r="14384" spans="8:8" x14ac:dyDescent="0.25">
      <c r="H14384" s="70"/>
    </row>
    <row r="14390" spans="8:8" x14ac:dyDescent="0.25">
      <c r="H14390" s="70"/>
    </row>
    <row r="14392" spans="8:8" x14ac:dyDescent="0.25">
      <c r="H14392" s="70"/>
    </row>
    <row r="14393" spans="8:8" x14ac:dyDescent="0.25">
      <c r="H14393" s="70"/>
    </row>
    <row r="14394" spans="8:8" x14ac:dyDescent="0.25">
      <c r="H14394" s="70"/>
    </row>
    <row r="14395" spans="8:8" x14ac:dyDescent="0.25">
      <c r="H14395" s="70"/>
    </row>
    <row r="14396" spans="8:8" x14ac:dyDescent="0.25">
      <c r="H14396" s="70"/>
    </row>
    <row r="14397" spans="8:8" x14ac:dyDescent="0.25">
      <c r="H14397" s="70"/>
    </row>
    <row r="14398" spans="8:8" x14ac:dyDescent="0.25">
      <c r="H14398" s="70"/>
    </row>
    <row r="14399" spans="8:8" x14ac:dyDescent="0.25">
      <c r="H14399" s="70"/>
    </row>
    <row r="14401" spans="8:8" x14ac:dyDescent="0.25">
      <c r="H14401" s="70"/>
    </row>
    <row r="14403" spans="8:8" x14ac:dyDescent="0.25">
      <c r="H14403" s="70"/>
    </row>
    <row r="14404" spans="8:8" x14ac:dyDescent="0.25">
      <c r="H14404" s="70"/>
    </row>
    <row r="14406" spans="8:8" x14ac:dyDescent="0.25">
      <c r="H14406" s="70"/>
    </row>
    <row r="14407" spans="8:8" x14ac:dyDescent="0.25">
      <c r="H14407" s="70"/>
    </row>
    <row r="14408" spans="8:8" x14ac:dyDescent="0.25">
      <c r="H14408" s="70"/>
    </row>
    <row r="14409" spans="8:8" x14ac:dyDescent="0.25">
      <c r="H14409" s="70"/>
    </row>
    <row r="14410" spans="8:8" x14ac:dyDescent="0.25">
      <c r="H14410" s="70"/>
    </row>
    <row r="14411" spans="8:8" x14ac:dyDescent="0.25">
      <c r="H14411" s="70"/>
    </row>
    <row r="14412" spans="8:8" x14ac:dyDescent="0.25">
      <c r="H14412" s="70"/>
    </row>
    <row r="14413" spans="8:8" x14ac:dyDescent="0.25">
      <c r="H14413" s="70"/>
    </row>
    <row r="14414" spans="8:8" x14ac:dyDescent="0.25">
      <c r="H14414" s="70"/>
    </row>
    <row r="14415" spans="8:8" x14ac:dyDescent="0.25">
      <c r="H14415" s="70"/>
    </row>
    <row r="14416" spans="8:8" x14ac:dyDescent="0.25">
      <c r="H14416" s="70"/>
    </row>
    <row r="14419" spans="8:8" x14ac:dyDescent="0.25">
      <c r="H14419" s="70"/>
    </row>
    <row r="14420" spans="8:8" x14ac:dyDescent="0.25">
      <c r="H14420" s="70"/>
    </row>
    <row r="14422" spans="8:8" x14ac:dyDescent="0.25">
      <c r="H14422" s="70"/>
    </row>
    <row r="14423" spans="8:8" x14ac:dyDescent="0.25">
      <c r="H14423" s="70"/>
    </row>
    <row r="14424" spans="8:8" x14ac:dyDescent="0.25">
      <c r="H14424" s="70"/>
    </row>
    <row r="14425" spans="8:8" x14ac:dyDescent="0.25">
      <c r="H14425" s="70"/>
    </row>
    <row r="14426" spans="8:8" x14ac:dyDescent="0.25">
      <c r="H14426" s="70"/>
    </row>
    <row r="14427" spans="8:8" x14ac:dyDescent="0.25">
      <c r="H14427" s="70"/>
    </row>
    <row r="14428" spans="8:8" x14ac:dyDescent="0.25">
      <c r="H14428" s="70"/>
    </row>
    <row r="14429" spans="8:8" x14ac:dyDescent="0.25">
      <c r="H14429" s="70"/>
    </row>
    <row r="14430" spans="8:8" x14ac:dyDescent="0.25">
      <c r="H14430" s="70"/>
    </row>
    <row r="14431" spans="8:8" x14ac:dyDescent="0.25">
      <c r="H14431" s="70"/>
    </row>
    <row r="14432" spans="8:8" x14ac:dyDescent="0.25">
      <c r="H14432" s="70"/>
    </row>
    <row r="14433" spans="8:8" x14ac:dyDescent="0.25">
      <c r="H14433" s="70"/>
    </row>
    <row r="14434" spans="8:8" x14ac:dyDescent="0.25">
      <c r="H14434" s="70"/>
    </row>
    <row r="14435" spans="8:8" x14ac:dyDescent="0.25">
      <c r="H14435" s="70"/>
    </row>
    <row r="14436" spans="8:8" x14ac:dyDescent="0.25">
      <c r="H14436" s="70"/>
    </row>
    <row r="14437" spans="8:8" x14ac:dyDescent="0.25">
      <c r="H14437" s="70"/>
    </row>
    <row r="14438" spans="8:8" x14ac:dyDescent="0.25">
      <c r="H14438" s="70"/>
    </row>
    <row r="14441" spans="8:8" x14ac:dyDescent="0.25">
      <c r="H14441" s="70"/>
    </row>
    <row r="14442" spans="8:8" x14ac:dyDescent="0.25">
      <c r="H14442" s="70"/>
    </row>
    <row r="14443" spans="8:8" x14ac:dyDescent="0.25">
      <c r="H14443" s="70"/>
    </row>
    <row r="14444" spans="8:8" x14ac:dyDescent="0.25">
      <c r="H14444" s="70"/>
    </row>
    <row r="14445" spans="8:8" x14ac:dyDescent="0.25">
      <c r="H14445" s="70"/>
    </row>
    <row r="14446" spans="8:8" x14ac:dyDescent="0.25">
      <c r="H14446" s="70"/>
    </row>
    <row r="14447" spans="8:8" x14ac:dyDescent="0.25">
      <c r="H14447" s="70"/>
    </row>
    <row r="14448" spans="8:8" x14ac:dyDescent="0.25">
      <c r="H14448" s="70"/>
    </row>
    <row r="14449" spans="8:8" x14ac:dyDescent="0.25">
      <c r="H14449" s="70"/>
    </row>
    <row r="14450" spans="8:8" x14ac:dyDescent="0.25">
      <c r="H14450" s="70"/>
    </row>
    <row r="14451" spans="8:8" x14ac:dyDescent="0.25">
      <c r="H14451" s="70"/>
    </row>
    <row r="14452" spans="8:8" x14ac:dyDescent="0.25">
      <c r="H14452" s="70"/>
    </row>
    <row r="14453" spans="8:8" x14ac:dyDescent="0.25">
      <c r="H14453" s="70"/>
    </row>
    <row r="14454" spans="8:8" x14ac:dyDescent="0.25">
      <c r="H14454" s="70"/>
    </row>
    <row r="14455" spans="8:8" x14ac:dyDescent="0.25">
      <c r="H14455" s="70"/>
    </row>
    <row r="14456" spans="8:8" x14ac:dyDescent="0.25">
      <c r="H14456" s="70"/>
    </row>
    <row r="14462" spans="8:8" x14ac:dyDescent="0.25">
      <c r="H14462" s="70"/>
    </row>
    <row r="14463" spans="8:8" x14ac:dyDescent="0.25">
      <c r="H14463" s="70"/>
    </row>
    <row r="14465" spans="8:8" x14ac:dyDescent="0.25">
      <c r="H14465" s="70"/>
    </row>
    <row r="14466" spans="8:8" x14ac:dyDescent="0.25">
      <c r="H14466" s="70"/>
    </row>
    <row r="14467" spans="8:8" x14ac:dyDescent="0.25">
      <c r="H14467" s="70"/>
    </row>
    <row r="14469" spans="8:8" x14ac:dyDescent="0.25">
      <c r="H14469" s="70"/>
    </row>
    <row r="14471" spans="8:8" x14ac:dyDescent="0.25">
      <c r="H14471" s="70"/>
    </row>
    <row r="14472" spans="8:8" x14ac:dyDescent="0.25">
      <c r="H14472" s="70"/>
    </row>
    <row r="14475" spans="8:8" x14ac:dyDescent="0.25">
      <c r="H14475" s="70"/>
    </row>
    <row r="14476" spans="8:8" x14ac:dyDescent="0.25">
      <c r="H14476" s="70"/>
    </row>
    <row r="14477" spans="8:8" x14ac:dyDescent="0.25">
      <c r="H14477" s="70"/>
    </row>
    <row r="14478" spans="8:8" x14ac:dyDescent="0.25">
      <c r="H14478" s="70"/>
    </row>
    <row r="14480" spans="8:8" x14ac:dyDescent="0.25">
      <c r="H14480" s="70"/>
    </row>
    <row r="14481" spans="8:8" x14ac:dyDescent="0.25">
      <c r="H14481" s="70"/>
    </row>
    <row r="14483" spans="8:8" x14ac:dyDescent="0.25">
      <c r="H14483" s="70"/>
    </row>
    <row r="14485" spans="8:8" x14ac:dyDescent="0.25">
      <c r="H14485" s="70"/>
    </row>
    <row r="14487" spans="8:8" x14ac:dyDescent="0.25">
      <c r="H14487" s="70"/>
    </row>
    <row r="14488" spans="8:8" x14ac:dyDescent="0.25">
      <c r="H14488" s="70"/>
    </row>
    <row r="14489" spans="8:8" x14ac:dyDescent="0.25">
      <c r="H14489" s="70"/>
    </row>
    <row r="14502" spans="8:8" x14ac:dyDescent="0.25">
      <c r="H14502" s="70"/>
    </row>
    <row r="14503" spans="8:8" x14ac:dyDescent="0.25">
      <c r="H14503" s="70"/>
    </row>
    <row r="14504" spans="8:8" x14ac:dyDescent="0.25">
      <c r="H14504" s="70"/>
    </row>
    <row r="14515" spans="8:8" x14ac:dyDescent="0.25">
      <c r="H14515" s="70"/>
    </row>
    <row r="14516" spans="8:8" x14ac:dyDescent="0.25">
      <c r="H14516" s="70"/>
    </row>
    <row r="14518" spans="8:8" x14ac:dyDescent="0.25">
      <c r="H14518" s="70"/>
    </row>
    <row r="14519" spans="8:8" x14ac:dyDescent="0.25">
      <c r="H14519" s="70"/>
    </row>
    <row r="14520" spans="8:8" x14ac:dyDescent="0.25">
      <c r="H14520" s="70"/>
    </row>
    <row r="14521" spans="8:8" x14ac:dyDescent="0.25">
      <c r="H14521" s="70"/>
    </row>
    <row r="14522" spans="8:8" x14ac:dyDescent="0.25">
      <c r="H14522" s="70"/>
    </row>
    <row r="14523" spans="8:8" x14ac:dyDescent="0.25">
      <c r="H14523" s="70"/>
    </row>
    <row r="14524" spans="8:8" x14ac:dyDescent="0.25">
      <c r="H14524" s="70"/>
    </row>
    <row r="14525" spans="8:8" x14ac:dyDescent="0.25">
      <c r="H14525" s="70"/>
    </row>
    <row r="14526" spans="8:8" x14ac:dyDescent="0.25">
      <c r="H14526" s="70"/>
    </row>
    <row r="14527" spans="8:8" x14ac:dyDescent="0.25">
      <c r="H14527" s="70"/>
    </row>
    <row r="14528" spans="8:8" x14ac:dyDescent="0.25">
      <c r="H14528" s="70"/>
    </row>
    <row r="14529" spans="8:8" x14ac:dyDescent="0.25">
      <c r="H14529" s="70"/>
    </row>
    <row r="14530" spans="8:8" x14ac:dyDescent="0.25">
      <c r="H14530" s="70"/>
    </row>
    <row r="14531" spans="8:8" x14ac:dyDescent="0.25">
      <c r="H14531" s="70"/>
    </row>
    <row r="14532" spans="8:8" x14ac:dyDescent="0.25">
      <c r="H14532" s="70"/>
    </row>
    <row r="14533" spans="8:8" x14ac:dyDescent="0.25">
      <c r="H14533" s="70"/>
    </row>
    <row r="14534" spans="8:8" x14ac:dyDescent="0.25">
      <c r="H14534" s="70"/>
    </row>
    <row r="14535" spans="8:8" x14ac:dyDescent="0.25">
      <c r="H14535" s="70"/>
    </row>
    <row r="14536" spans="8:8" x14ac:dyDescent="0.25">
      <c r="H14536" s="70"/>
    </row>
    <row r="14537" spans="8:8" x14ac:dyDescent="0.25">
      <c r="H14537" s="70"/>
    </row>
    <row r="14538" spans="8:8" x14ac:dyDescent="0.25">
      <c r="H14538" s="70"/>
    </row>
    <row r="14539" spans="8:8" x14ac:dyDescent="0.25">
      <c r="H14539" s="70"/>
    </row>
    <row r="14540" spans="8:8" x14ac:dyDescent="0.25">
      <c r="H14540" s="70"/>
    </row>
    <row r="14541" spans="8:8" x14ac:dyDescent="0.25">
      <c r="H14541" s="70"/>
    </row>
    <row r="14542" spans="8:8" x14ac:dyDescent="0.25">
      <c r="H14542" s="70"/>
    </row>
    <row r="14543" spans="8:8" x14ac:dyDescent="0.25">
      <c r="H14543" s="70"/>
    </row>
    <row r="14544" spans="8:8" x14ac:dyDescent="0.25">
      <c r="H14544" s="70"/>
    </row>
    <row r="14545" spans="8:8" x14ac:dyDescent="0.25">
      <c r="H14545" s="70"/>
    </row>
    <row r="14546" spans="8:8" x14ac:dyDescent="0.25">
      <c r="H14546" s="70"/>
    </row>
    <row r="14547" spans="8:8" x14ac:dyDescent="0.25">
      <c r="H14547" s="70"/>
    </row>
    <row r="14548" spans="8:8" x14ac:dyDescent="0.25">
      <c r="H14548" s="70"/>
    </row>
    <row r="14549" spans="8:8" x14ac:dyDescent="0.25">
      <c r="H14549" s="70"/>
    </row>
    <row r="14550" spans="8:8" x14ac:dyDescent="0.25">
      <c r="H14550" s="70"/>
    </row>
    <row r="14551" spans="8:8" x14ac:dyDescent="0.25">
      <c r="H14551" s="70"/>
    </row>
    <row r="14552" spans="8:8" x14ac:dyDescent="0.25">
      <c r="H14552" s="70"/>
    </row>
    <row r="14553" spans="8:8" x14ac:dyDescent="0.25">
      <c r="H14553" s="70"/>
    </row>
    <row r="14554" spans="8:8" x14ac:dyDescent="0.25">
      <c r="H14554" s="70"/>
    </row>
    <row r="14555" spans="8:8" x14ac:dyDescent="0.25">
      <c r="H14555" s="70"/>
    </row>
    <row r="14556" spans="8:8" x14ac:dyDescent="0.25">
      <c r="H14556" s="70"/>
    </row>
    <row r="14557" spans="8:8" x14ac:dyDescent="0.25">
      <c r="H14557" s="70"/>
    </row>
    <row r="14558" spans="8:8" x14ac:dyDescent="0.25">
      <c r="H14558" s="70"/>
    </row>
    <row r="14559" spans="8:8" x14ac:dyDescent="0.25">
      <c r="H14559" s="70"/>
    </row>
    <row r="14560" spans="8:8" x14ac:dyDescent="0.25">
      <c r="H14560" s="70"/>
    </row>
    <row r="14561" spans="8:8" x14ac:dyDescent="0.25">
      <c r="H14561" s="70"/>
    </row>
    <row r="14562" spans="8:8" x14ac:dyDescent="0.25">
      <c r="H14562" s="70"/>
    </row>
    <row r="14567" spans="8:8" x14ac:dyDescent="0.25">
      <c r="H14567" s="70"/>
    </row>
    <row r="14568" spans="8:8" x14ac:dyDescent="0.25">
      <c r="H14568" s="70"/>
    </row>
    <row r="14569" spans="8:8" x14ac:dyDescent="0.25">
      <c r="H14569" s="70"/>
    </row>
    <row r="14570" spans="8:8" x14ac:dyDescent="0.25">
      <c r="H14570" s="70"/>
    </row>
    <row r="14571" spans="8:8" x14ac:dyDescent="0.25">
      <c r="H14571" s="70"/>
    </row>
    <row r="14572" spans="8:8" x14ac:dyDescent="0.25">
      <c r="H14572" s="70"/>
    </row>
    <row r="14573" spans="8:8" x14ac:dyDescent="0.25">
      <c r="H14573" s="70"/>
    </row>
    <row r="14574" spans="8:8" x14ac:dyDescent="0.25">
      <c r="H14574" s="70"/>
    </row>
    <row r="14575" spans="8:8" x14ac:dyDescent="0.25">
      <c r="H14575" s="70"/>
    </row>
    <row r="14576" spans="8:8" x14ac:dyDescent="0.25">
      <c r="H14576" s="70"/>
    </row>
    <row r="14577" spans="8:8" x14ac:dyDescent="0.25">
      <c r="H14577" s="70"/>
    </row>
    <row r="14578" spans="8:8" x14ac:dyDescent="0.25">
      <c r="H14578" s="70"/>
    </row>
    <row r="14579" spans="8:8" x14ac:dyDescent="0.25">
      <c r="H14579" s="70"/>
    </row>
    <row r="14580" spans="8:8" x14ac:dyDescent="0.25">
      <c r="H14580" s="70"/>
    </row>
    <row r="14581" spans="8:8" x14ac:dyDescent="0.25">
      <c r="H14581" s="70"/>
    </row>
    <row r="14582" spans="8:8" x14ac:dyDescent="0.25">
      <c r="H14582" s="70"/>
    </row>
    <row r="14583" spans="8:8" x14ac:dyDescent="0.25">
      <c r="H14583" s="70"/>
    </row>
    <row r="14584" spans="8:8" x14ac:dyDescent="0.25">
      <c r="H14584" s="70"/>
    </row>
    <row r="14585" spans="8:8" x14ac:dyDescent="0.25">
      <c r="H14585" s="70"/>
    </row>
    <row r="14586" spans="8:8" x14ac:dyDescent="0.25">
      <c r="H14586" s="70"/>
    </row>
    <row r="14587" spans="8:8" x14ac:dyDescent="0.25">
      <c r="H14587" s="70"/>
    </row>
    <row r="14588" spans="8:8" x14ac:dyDescent="0.25">
      <c r="H14588" s="70"/>
    </row>
    <row r="14589" spans="8:8" x14ac:dyDescent="0.25">
      <c r="H14589" s="70"/>
    </row>
    <row r="14590" spans="8:8" x14ac:dyDescent="0.25">
      <c r="H14590" s="70"/>
    </row>
    <row r="14591" spans="8:8" x14ac:dyDescent="0.25">
      <c r="H14591" s="70"/>
    </row>
    <row r="14592" spans="8:8" x14ac:dyDescent="0.25">
      <c r="H14592" s="70"/>
    </row>
    <row r="14593" spans="8:8" x14ac:dyDescent="0.25">
      <c r="H14593" s="70"/>
    </row>
    <row r="14594" spans="8:8" x14ac:dyDescent="0.25">
      <c r="H14594" s="70"/>
    </row>
    <row r="14595" spans="8:8" x14ac:dyDescent="0.25">
      <c r="H14595" s="70"/>
    </row>
    <row r="14596" spans="8:8" x14ac:dyDescent="0.25">
      <c r="H14596" s="70"/>
    </row>
    <row r="14597" spans="8:8" x14ac:dyDescent="0.25">
      <c r="H14597" s="70"/>
    </row>
    <row r="14598" spans="8:8" x14ac:dyDescent="0.25">
      <c r="H14598" s="70"/>
    </row>
    <row r="14599" spans="8:8" x14ac:dyDescent="0.25">
      <c r="H14599" s="70"/>
    </row>
    <row r="14600" spans="8:8" x14ac:dyDescent="0.25">
      <c r="H14600" s="70"/>
    </row>
    <row r="14601" spans="8:8" x14ac:dyDescent="0.25">
      <c r="H14601" s="70"/>
    </row>
    <row r="14602" spans="8:8" x14ac:dyDescent="0.25">
      <c r="H14602" s="70"/>
    </row>
    <row r="14603" spans="8:8" x14ac:dyDescent="0.25">
      <c r="H14603" s="70"/>
    </row>
    <row r="14604" spans="8:8" x14ac:dyDescent="0.25">
      <c r="H14604" s="70"/>
    </row>
    <row r="14605" spans="8:8" x14ac:dyDescent="0.25">
      <c r="H14605" s="70"/>
    </row>
    <row r="14606" spans="8:8" x14ac:dyDescent="0.25">
      <c r="H14606" s="70"/>
    </row>
    <row r="14607" spans="8:8" x14ac:dyDescent="0.25">
      <c r="H14607" s="70"/>
    </row>
    <row r="14608" spans="8:8" x14ac:dyDescent="0.25">
      <c r="H14608" s="70"/>
    </row>
    <row r="14609" spans="8:8" x14ac:dyDescent="0.25">
      <c r="H14609" s="70"/>
    </row>
    <row r="14610" spans="8:8" x14ac:dyDescent="0.25">
      <c r="H14610" s="70"/>
    </row>
    <row r="14611" spans="8:8" x14ac:dyDescent="0.25">
      <c r="H14611" s="70"/>
    </row>
    <row r="14612" spans="8:8" x14ac:dyDescent="0.25">
      <c r="H14612" s="70"/>
    </row>
    <row r="14613" spans="8:8" x14ac:dyDescent="0.25">
      <c r="H14613" s="70"/>
    </row>
    <row r="14614" spans="8:8" x14ac:dyDescent="0.25">
      <c r="H14614" s="70"/>
    </row>
    <row r="14615" spans="8:8" x14ac:dyDescent="0.25">
      <c r="H14615" s="70"/>
    </row>
    <row r="14616" spans="8:8" x14ac:dyDescent="0.25">
      <c r="H14616" s="70"/>
    </row>
    <row r="14617" spans="8:8" x14ac:dyDescent="0.25">
      <c r="H14617" s="70"/>
    </row>
    <row r="14618" spans="8:8" x14ac:dyDescent="0.25">
      <c r="H14618" s="70"/>
    </row>
    <row r="14619" spans="8:8" x14ac:dyDescent="0.25">
      <c r="H14619" s="70"/>
    </row>
    <row r="14623" spans="8:8" x14ac:dyDescent="0.25">
      <c r="H14623" s="70"/>
    </row>
    <row r="14624" spans="8:8" x14ac:dyDescent="0.25">
      <c r="H14624" s="70"/>
    </row>
    <row r="14625" spans="8:8" x14ac:dyDescent="0.25">
      <c r="H14625" s="70"/>
    </row>
    <row r="14626" spans="8:8" x14ac:dyDescent="0.25">
      <c r="H14626" s="70"/>
    </row>
    <row r="14627" spans="8:8" x14ac:dyDescent="0.25">
      <c r="H14627" s="70"/>
    </row>
    <row r="14628" spans="8:8" x14ac:dyDescent="0.25">
      <c r="H14628" s="70"/>
    </row>
    <row r="14629" spans="8:8" x14ac:dyDescent="0.25">
      <c r="H14629" s="70"/>
    </row>
    <row r="14630" spans="8:8" x14ac:dyDescent="0.25">
      <c r="H14630" s="70"/>
    </row>
    <row r="14631" spans="8:8" x14ac:dyDescent="0.25">
      <c r="H14631" s="70"/>
    </row>
    <row r="14632" spans="8:8" x14ac:dyDescent="0.25">
      <c r="H14632" s="70"/>
    </row>
    <row r="14633" spans="8:8" x14ac:dyDescent="0.25">
      <c r="H14633" s="70"/>
    </row>
    <row r="14634" spans="8:8" x14ac:dyDescent="0.25">
      <c r="H14634" s="70"/>
    </row>
    <row r="14635" spans="8:8" x14ac:dyDescent="0.25">
      <c r="H14635" s="70"/>
    </row>
    <row r="14636" spans="8:8" x14ac:dyDescent="0.25">
      <c r="H14636" s="70"/>
    </row>
    <row r="14637" spans="8:8" x14ac:dyDescent="0.25">
      <c r="H14637" s="70"/>
    </row>
    <row r="14638" spans="8:8" x14ac:dyDescent="0.25">
      <c r="H14638" s="70"/>
    </row>
    <row r="14639" spans="8:8" x14ac:dyDescent="0.25">
      <c r="H14639" s="70"/>
    </row>
    <row r="14640" spans="8:8" x14ac:dyDescent="0.25">
      <c r="H14640" s="70"/>
    </row>
    <row r="14641" spans="8:8" x14ac:dyDescent="0.25">
      <c r="H14641" s="70"/>
    </row>
    <row r="14642" spans="8:8" x14ac:dyDescent="0.25">
      <c r="H14642" s="70"/>
    </row>
    <row r="14643" spans="8:8" x14ac:dyDescent="0.25">
      <c r="H14643" s="70"/>
    </row>
    <row r="14644" spans="8:8" x14ac:dyDescent="0.25">
      <c r="H14644" s="70"/>
    </row>
    <row r="14645" spans="8:8" x14ac:dyDescent="0.25">
      <c r="H14645" s="70"/>
    </row>
    <row r="14646" spans="8:8" x14ac:dyDescent="0.25">
      <c r="H14646" s="70"/>
    </row>
    <row r="14647" spans="8:8" x14ac:dyDescent="0.25">
      <c r="H14647" s="70"/>
    </row>
    <row r="14648" spans="8:8" x14ac:dyDescent="0.25">
      <c r="H14648" s="70"/>
    </row>
    <row r="14649" spans="8:8" x14ac:dyDescent="0.25">
      <c r="H14649" s="70"/>
    </row>
    <row r="14650" spans="8:8" x14ac:dyDescent="0.25">
      <c r="H14650" s="70"/>
    </row>
    <row r="14652" spans="8:8" x14ac:dyDescent="0.25">
      <c r="H14652" s="70"/>
    </row>
    <row r="14668" spans="8:8" x14ac:dyDescent="0.25">
      <c r="H14668" s="70"/>
    </row>
    <row r="14669" spans="8:8" x14ac:dyDescent="0.25">
      <c r="H14669" s="70"/>
    </row>
    <row r="14670" spans="8:8" x14ac:dyDescent="0.25">
      <c r="H14670" s="70"/>
    </row>
    <row r="14672" spans="8:8" x14ac:dyDescent="0.25">
      <c r="H14672" s="70"/>
    </row>
    <row r="14673" spans="8:8" x14ac:dyDescent="0.25">
      <c r="H14673" s="70"/>
    </row>
    <row r="14674" spans="8:8" x14ac:dyDescent="0.25">
      <c r="H14674" s="70"/>
    </row>
    <row r="14675" spans="8:8" x14ac:dyDescent="0.25">
      <c r="H14675" s="70"/>
    </row>
    <row r="14676" spans="8:8" x14ac:dyDescent="0.25">
      <c r="H14676" s="70"/>
    </row>
    <row r="14677" spans="8:8" x14ac:dyDescent="0.25">
      <c r="H14677" s="70"/>
    </row>
    <row r="14678" spans="8:8" x14ac:dyDescent="0.25">
      <c r="H14678" s="70"/>
    </row>
    <row r="14679" spans="8:8" x14ac:dyDescent="0.25">
      <c r="H14679" s="70"/>
    </row>
    <row r="14680" spans="8:8" x14ac:dyDescent="0.25">
      <c r="H14680" s="70"/>
    </row>
    <row r="14681" spans="8:8" x14ac:dyDescent="0.25">
      <c r="H14681" s="70"/>
    </row>
    <row r="14682" spans="8:8" x14ac:dyDescent="0.25">
      <c r="H14682" s="70"/>
    </row>
    <row r="14687" spans="8:8" x14ac:dyDescent="0.25">
      <c r="H14687" s="70"/>
    </row>
    <row r="14688" spans="8:8" x14ac:dyDescent="0.25">
      <c r="H14688" s="70"/>
    </row>
    <row r="14689" spans="8:8" x14ac:dyDescent="0.25">
      <c r="H14689" s="70"/>
    </row>
    <row r="14690" spans="8:8" x14ac:dyDescent="0.25">
      <c r="H14690" s="70"/>
    </row>
    <row r="14691" spans="8:8" x14ac:dyDescent="0.25">
      <c r="H14691" s="70"/>
    </row>
    <row r="14692" spans="8:8" x14ac:dyDescent="0.25">
      <c r="H14692" s="70"/>
    </row>
    <row r="14693" spans="8:8" x14ac:dyDescent="0.25">
      <c r="H14693" s="70"/>
    </row>
    <row r="14694" spans="8:8" x14ac:dyDescent="0.25">
      <c r="H14694" s="70"/>
    </row>
    <row r="14695" spans="8:8" x14ac:dyDescent="0.25">
      <c r="H14695" s="70"/>
    </row>
    <row r="14696" spans="8:8" x14ac:dyDescent="0.25">
      <c r="H14696" s="70"/>
    </row>
    <row r="14697" spans="8:8" x14ac:dyDescent="0.25">
      <c r="H14697" s="70"/>
    </row>
    <row r="14698" spans="8:8" x14ac:dyDescent="0.25">
      <c r="H14698" s="70"/>
    </row>
    <row r="14699" spans="8:8" x14ac:dyDescent="0.25">
      <c r="H14699" s="70"/>
    </row>
    <row r="14700" spans="8:8" x14ac:dyDescent="0.25">
      <c r="H14700" s="70"/>
    </row>
    <row r="14701" spans="8:8" x14ac:dyDescent="0.25">
      <c r="H14701" s="70"/>
    </row>
    <row r="14702" spans="8:8" x14ac:dyDescent="0.25">
      <c r="H14702" s="70"/>
    </row>
    <row r="14704" spans="8:8" x14ac:dyDescent="0.25">
      <c r="H14704" s="70"/>
    </row>
    <row r="14713" spans="8:8" x14ac:dyDescent="0.25">
      <c r="H14713" s="70"/>
    </row>
    <row r="14714" spans="8:8" x14ac:dyDescent="0.25">
      <c r="H14714" s="70"/>
    </row>
    <row r="14715" spans="8:8" x14ac:dyDescent="0.25">
      <c r="H14715" s="70"/>
    </row>
    <row r="14716" spans="8:8" x14ac:dyDescent="0.25">
      <c r="H14716" s="70"/>
    </row>
    <row r="14717" spans="8:8" x14ac:dyDescent="0.25">
      <c r="H14717" s="70"/>
    </row>
    <row r="14718" spans="8:8" x14ac:dyDescent="0.25">
      <c r="H14718" s="70"/>
    </row>
    <row r="14719" spans="8:8" x14ac:dyDescent="0.25">
      <c r="H14719" s="70"/>
    </row>
    <row r="14720" spans="8:8" x14ac:dyDescent="0.25">
      <c r="H14720" s="70"/>
    </row>
    <row r="14721" spans="8:8" x14ac:dyDescent="0.25">
      <c r="H14721" s="70"/>
    </row>
    <row r="14722" spans="8:8" x14ac:dyDescent="0.25">
      <c r="H14722" s="70"/>
    </row>
    <row r="14723" spans="8:8" x14ac:dyDescent="0.25">
      <c r="H14723" s="70"/>
    </row>
    <row r="14724" spans="8:8" x14ac:dyDescent="0.25">
      <c r="H14724" s="70"/>
    </row>
    <row r="14725" spans="8:8" x14ac:dyDescent="0.25">
      <c r="H14725" s="70"/>
    </row>
    <row r="14726" spans="8:8" x14ac:dyDescent="0.25">
      <c r="H14726" s="70"/>
    </row>
    <row r="14728" spans="8:8" x14ac:dyDescent="0.25">
      <c r="H14728" s="70"/>
    </row>
    <row r="14729" spans="8:8" x14ac:dyDescent="0.25">
      <c r="H14729" s="70"/>
    </row>
    <row r="14731" spans="8:8" x14ac:dyDescent="0.25">
      <c r="H14731" s="70"/>
    </row>
    <row r="14732" spans="8:8" x14ac:dyDescent="0.25">
      <c r="H14732" s="70"/>
    </row>
    <row r="14733" spans="8:8" x14ac:dyDescent="0.25">
      <c r="H14733" s="70"/>
    </row>
    <row r="14734" spans="8:8" x14ac:dyDescent="0.25">
      <c r="H14734" s="70"/>
    </row>
    <row r="14735" spans="8:8" x14ac:dyDescent="0.25">
      <c r="H14735" s="70"/>
    </row>
    <row r="14736" spans="8:8" x14ac:dyDescent="0.25">
      <c r="H14736" s="70"/>
    </row>
    <row r="14737" spans="8:8" x14ac:dyDescent="0.25">
      <c r="H14737" s="70"/>
    </row>
    <row r="14738" spans="8:8" x14ac:dyDescent="0.25">
      <c r="H14738" s="70"/>
    </row>
    <row r="14739" spans="8:8" x14ac:dyDescent="0.25">
      <c r="H14739" s="70"/>
    </row>
    <row r="14740" spans="8:8" x14ac:dyDescent="0.25">
      <c r="H14740" s="70"/>
    </row>
    <row r="14741" spans="8:8" x14ac:dyDescent="0.25">
      <c r="H14741" s="70"/>
    </row>
    <row r="14742" spans="8:8" x14ac:dyDescent="0.25">
      <c r="H14742" s="70"/>
    </row>
    <row r="14743" spans="8:8" x14ac:dyDescent="0.25">
      <c r="H14743" s="70"/>
    </row>
    <row r="14744" spans="8:8" x14ac:dyDescent="0.25">
      <c r="H14744" s="70"/>
    </row>
    <row r="14745" spans="8:8" x14ac:dyDescent="0.25">
      <c r="H14745" s="70"/>
    </row>
    <row r="14746" spans="8:8" x14ac:dyDescent="0.25">
      <c r="H14746" s="70"/>
    </row>
    <row r="14747" spans="8:8" x14ac:dyDescent="0.25">
      <c r="H14747" s="70"/>
    </row>
    <row r="14749" spans="8:8" x14ac:dyDescent="0.25">
      <c r="H14749" s="70"/>
    </row>
    <row r="14755" spans="8:8" x14ac:dyDescent="0.25">
      <c r="H14755" s="70"/>
    </row>
    <row r="14756" spans="8:8" x14ac:dyDescent="0.25">
      <c r="H14756" s="70"/>
    </row>
    <row r="14757" spans="8:8" x14ac:dyDescent="0.25">
      <c r="H14757" s="70"/>
    </row>
    <row r="14758" spans="8:8" x14ac:dyDescent="0.25">
      <c r="H14758" s="70"/>
    </row>
    <row r="14759" spans="8:8" x14ac:dyDescent="0.25">
      <c r="H14759" s="70"/>
    </row>
    <row r="14760" spans="8:8" x14ac:dyDescent="0.25">
      <c r="H14760" s="70"/>
    </row>
    <row r="14762" spans="8:8" x14ac:dyDescent="0.25">
      <c r="H14762" s="70"/>
    </row>
    <row r="14763" spans="8:8" x14ac:dyDescent="0.25">
      <c r="H14763" s="70"/>
    </row>
    <row r="14764" spans="8:8" x14ac:dyDescent="0.25">
      <c r="H14764" s="70"/>
    </row>
    <row r="14766" spans="8:8" x14ac:dyDescent="0.25">
      <c r="H14766" s="70"/>
    </row>
    <row r="14767" spans="8:8" x14ac:dyDescent="0.25">
      <c r="H14767" s="70"/>
    </row>
    <row r="14769" spans="8:8" x14ac:dyDescent="0.25">
      <c r="H14769" s="70"/>
    </row>
    <row r="14770" spans="8:8" x14ac:dyDescent="0.25">
      <c r="H14770" s="70"/>
    </row>
    <row r="14772" spans="8:8" x14ac:dyDescent="0.25">
      <c r="H14772" s="70"/>
    </row>
    <row r="14775" spans="8:8" x14ac:dyDescent="0.25">
      <c r="H14775" s="70"/>
    </row>
    <row r="14776" spans="8:8" x14ac:dyDescent="0.25">
      <c r="H14776" s="70"/>
    </row>
    <row r="14778" spans="8:8" x14ac:dyDescent="0.25">
      <c r="H14778" s="70"/>
    </row>
    <row r="14779" spans="8:8" x14ac:dyDescent="0.25">
      <c r="H14779" s="70"/>
    </row>
    <row r="14780" spans="8:8" x14ac:dyDescent="0.25">
      <c r="H14780" s="70"/>
    </row>
    <row r="14781" spans="8:8" x14ac:dyDescent="0.25">
      <c r="H14781" s="70"/>
    </row>
    <row r="14782" spans="8:8" x14ac:dyDescent="0.25">
      <c r="H14782" s="70"/>
    </row>
    <row r="14784" spans="8:8" x14ac:dyDescent="0.25">
      <c r="H14784" s="70"/>
    </row>
    <row r="14785" spans="8:8" x14ac:dyDescent="0.25">
      <c r="H14785" s="70"/>
    </row>
    <row r="14786" spans="8:8" x14ac:dyDescent="0.25">
      <c r="H14786" s="70"/>
    </row>
    <row r="14788" spans="8:8" x14ac:dyDescent="0.25">
      <c r="H14788" s="70"/>
    </row>
    <row r="14789" spans="8:8" x14ac:dyDescent="0.25">
      <c r="H14789" s="70"/>
    </row>
    <row r="14790" spans="8:8" x14ac:dyDescent="0.25">
      <c r="H14790" s="70"/>
    </row>
    <row r="14794" spans="8:8" x14ac:dyDescent="0.25">
      <c r="H14794" s="70"/>
    </row>
    <row r="14795" spans="8:8" x14ac:dyDescent="0.25">
      <c r="H14795" s="70"/>
    </row>
    <row r="14796" spans="8:8" x14ac:dyDescent="0.25">
      <c r="H14796" s="70"/>
    </row>
    <row r="14797" spans="8:8" x14ac:dyDescent="0.25">
      <c r="H14797" s="70"/>
    </row>
    <row r="14799" spans="8:8" x14ac:dyDescent="0.25">
      <c r="H14799" s="70"/>
    </row>
    <row r="14800" spans="8:8" x14ac:dyDescent="0.25">
      <c r="H14800" s="70"/>
    </row>
    <row r="14802" spans="8:8" x14ac:dyDescent="0.25">
      <c r="H14802" s="70"/>
    </row>
    <row r="14803" spans="8:8" x14ac:dyDescent="0.25">
      <c r="H14803" s="70"/>
    </row>
    <row r="14805" spans="8:8" x14ac:dyDescent="0.25">
      <c r="H14805" s="70"/>
    </row>
    <row r="14807" spans="8:8" x14ac:dyDescent="0.25">
      <c r="H14807" s="70"/>
    </row>
    <row r="14809" spans="8:8" x14ac:dyDescent="0.25">
      <c r="H14809" s="70"/>
    </row>
    <row r="14810" spans="8:8" x14ac:dyDescent="0.25">
      <c r="H14810" s="70"/>
    </row>
    <row r="14811" spans="8:8" x14ac:dyDescent="0.25">
      <c r="H14811" s="70"/>
    </row>
    <row r="14812" spans="8:8" x14ac:dyDescent="0.25">
      <c r="H14812" s="70"/>
    </row>
    <row r="14813" spans="8:8" x14ac:dyDescent="0.25">
      <c r="H14813" s="70"/>
    </row>
    <row r="14814" spans="8:8" x14ac:dyDescent="0.25">
      <c r="H14814" s="70"/>
    </row>
    <row r="14815" spans="8:8" x14ac:dyDescent="0.25">
      <c r="H14815" s="70"/>
    </row>
    <row r="14816" spans="8:8" x14ac:dyDescent="0.25">
      <c r="H14816" s="70"/>
    </row>
    <row r="14817" spans="8:8" x14ac:dyDescent="0.25">
      <c r="H14817" s="70"/>
    </row>
    <row r="14818" spans="8:8" x14ac:dyDescent="0.25">
      <c r="H14818" s="70"/>
    </row>
    <row r="14819" spans="8:8" x14ac:dyDescent="0.25">
      <c r="H14819" s="70"/>
    </row>
    <row r="14820" spans="8:8" x14ac:dyDescent="0.25">
      <c r="H14820" s="70"/>
    </row>
    <row r="14821" spans="8:8" x14ac:dyDescent="0.25">
      <c r="H14821" s="70"/>
    </row>
    <row r="14823" spans="8:8" x14ac:dyDescent="0.25">
      <c r="H14823" s="70"/>
    </row>
    <row r="14824" spans="8:8" x14ac:dyDescent="0.25">
      <c r="H14824" s="70"/>
    </row>
    <row r="14825" spans="8:8" x14ac:dyDescent="0.25">
      <c r="H14825" s="70"/>
    </row>
    <row r="14826" spans="8:8" x14ac:dyDescent="0.25">
      <c r="H14826" s="70"/>
    </row>
    <row r="14827" spans="8:8" x14ac:dyDescent="0.25">
      <c r="H14827" s="70"/>
    </row>
    <row r="14828" spans="8:8" x14ac:dyDescent="0.25">
      <c r="H14828" s="70"/>
    </row>
    <row r="14829" spans="8:8" x14ac:dyDescent="0.25">
      <c r="H14829" s="70"/>
    </row>
    <row r="14830" spans="8:8" x14ac:dyDescent="0.25">
      <c r="H14830" s="70"/>
    </row>
    <row r="14831" spans="8:8" x14ac:dyDescent="0.25">
      <c r="H14831" s="70"/>
    </row>
    <row r="14832" spans="8:8" x14ac:dyDescent="0.25">
      <c r="H14832" s="70"/>
    </row>
    <row r="14833" spans="8:8" x14ac:dyDescent="0.25">
      <c r="H14833" s="70"/>
    </row>
    <row r="14834" spans="8:8" x14ac:dyDescent="0.25">
      <c r="H14834" s="70"/>
    </row>
    <row r="14835" spans="8:8" x14ac:dyDescent="0.25">
      <c r="H14835" s="70"/>
    </row>
    <row r="14836" spans="8:8" x14ac:dyDescent="0.25">
      <c r="H14836" s="70"/>
    </row>
    <row r="14837" spans="8:8" x14ac:dyDescent="0.25">
      <c r="H14837" s="70"/>
    </row>
    <row r="14838" spans="8:8" x14ac:dyDescent="0.25">
      <c r="H14838" s="70"/>
    </row>
    <row r="14839" spans="8:8" x14ac:dyDescent="0.25">
      <c r="H14839" s="70"/>
    </row>
    <row r="14840" spans="8:8" x14ac:dyDescent="0.25">
      <c r="H14840" s="70"/>
    </row>
    <row r="14842" spans="8:8" x14ac:dyDescent="0.25">
      <c r="H14842" s="70"/>
    </row>
    <row r="14843" spans="8:8" x14ac:dyDescent="0.25">
      <c r="H14843" s="70"/>
    </row>
    <row r="14844" spans="8:8" x14ac:dyDescent="0.25">
      <c r="H14844" s="70"/>
    </row>
    <row r="14845" spans="8:8" x14ac:dyDescent="0.25">
      <c r="H14845" s="70"/>
    </row>
    <row r="14846" spans="8:8" x14ac:dyDescent="0.25">
      <c r="H14846" s="70"/>
    </row>
    <row r="14847" spans="8:8" x14ac:dyDescent="0.25">
      <c r="H14847" s="70"/>
    </row>
    <row r="14848" spans="8:8" x14ac:dyDescent="0.25">
      <c r="H14848" s="70"/>
    </row>
    <row r="14849" spans="8:8" x14ac:dyDescent="0.25">
      <c r="H14849" s="70"/>
    </row>
    <row r="14850" spans="8:8" x14ac:dyDescent="0.25">
      <c r="H14850" s="70"/>
    </row>
    <row r="14851" spans="8:8" x14ac:dyDescent="0.25">
      <c r="H14851" s="70"/>
    </row>
    <row r="14852" spans="8:8" x14ac:dyDescent="0.25">
      <c r="H14852" s="70"/>
    </row>
    <row r="14853" spans="8:8" x14ac:dyDescent="0.25">
      <c r="H14853" s="70"/>
    </row>
    <row r="14854" spans="8:8" x14ac:dyDescent="0.25">
      <c r="H14854" s="70"/>
    </row>
    <row r="14855" spans="8:8" x14ac:dyDescent="0.25">
      <c r="H14855" s="70"/>
    </row>
    <row r="14856" spans="8:8" x14ac:dyDescent="0.25">
      <c r="H14856" s="70"/>
    </row>
    <row r="14860" spans="8:8" x14ac:dyDescent="0.25">
      <c r="H14860" s="70"/>
    </row>
    <row r="14867" spans="8:8" x14ac:dyDescent="0.25">
      <c r="H14867" s="70"/>
    </row>
    <row r="14868" spans="8:8" x14ac:dyDescent="0.25">
      <c r="H14868" s="70"/>
    </row>
    <row r="14869" spans="8:8" x14ac:dyDescent="0.25">
      <c r="H14869" s="70"/>
    </row>
    <row r="14870" spans="8:8" x14ac:dyDescent="0.25">
      <c r="H14870" s="70"/>
    </row>
    <row r="14871" spans="8:8" x14ac:dyDescent="0.25">
      <c r="H14871" s="70"/>
    </row>
    <row r="14873" spans="8:8" x14ac:dyDescent="0.25">
      <c r="H14873" s="70"/>
    </row>
    <row r="14875" spans="8:8" x14ac:dyDescent="0.25">
      <c r="H14875" s="70"/>
    </row>
    <row r="14876" spans="8:8" x14ac:dyDescent="0.25">
      <c r="H14876" s="70"/>
    </row>
    <row r="14877" spans="8:8" x14ac:dyDescent="0.25">
      <c r="H14877" s="70"/>
    </row>
    <row r="14879" spans="8:8" x14ac:dyDescent="0.25">
      <c r="H14879" s="70"/>
    </row>
    <row r="14880" spans="8:8" x14ac:dyDescent="0.25">
      <c r="H14880" s="70"/>
    </row>
    <row r="14882" spans="8:8" x14ac:dyDescent="0.25">
      <c r="H14882" s="70"/>
    </row>
    <row r="14883" spans="8:8" x14ac:dyDescent="0.25">
      <c r="H14883" s="70"/>
    </row>
    <row r="14885" spans="8:8" x14ac:dyDescent="0.25">
      <c r="H14885" s="70"/>
    </row>
    <row r="14887" spans="8:8" x14ac:dyDescent="0.25">
      <c r="H14887" s="70"/>
    </row>
    <row r="14889" spans="8:8" x14ac:dyDescent="0.25">
      <c r="H14889" s="70"/>
    </row>
    <row r="14890" spans="8:8" x14ac:dyDescent="0.25">
      <c r="H14890" s="70"/>
    </row>
    <row r="14891" spans="8:8" x14ac:dyDescent="0.25">
      <c r="H14891" s="70"/>
    </row>
    <row r="14892" spans="8:8" x14ac:dyDescent="0.25">
      <c r="H14892" s="70"/>
    </row>
    <row r="14893" spans="8:8" x14ac:dyDescent="0.25">
      <c r="H14893" s="70"/>
    </row>
    <row r="14894" spans="8:8" x14ac:dyDescent="0.25">
      <c r="H14894" s="70"/>
    </row>
    <row r="14895" spans="8:8" x14ac:dyDescent="0.25">
      <c r="H14895" s="70"/>
    </row>
    <row r="14896" spans="8:8" x14ac:dyDescent="0.25">
      <c r="H14896" s="70"/>
    </row>
    <row r="14897" spans="8:8" x14ac:dyDescent="0.25">
      <c r="H14897" s="70"/>
    </row>
    <row r="14898" spans="8:8" x14ac:dyDescent="0.25">
      <c r="H14898" s="70"/>
    </row>
    <row r="14899" spans="8:8" x14ac:dyDescent="0.25">
      <c r="H14899" s="70"/>
    </row>
    <row r="14900" spans="8:8" x14ac:dyDescent="0.25">
      <c r="H14900" s="70"/>
    </row>
    <row r="14901" spans="8:8" x14ac:dyDescent="0.25">
      <c r="H14901" s="70"/>
    </row>
    <row r="14902" spans="8:8" x14ac:dyDescent="0.25">
      <c r="H14902" s="70"/>
    </row>
    <row r="14903" spans="8:8" x14ac:dyDescent="0.25">
      <c r="H14903" s="70"/>
    </row>
    <row r="14904" spans="8:8" x14ac:dyDescent="0.25">
      <c r="H14904" s="70"/>
    </row>
    <row r="14905" spans="8:8" x14ac:dyDescent="0.25">
      <c r="H14905" s="70"/>
    </row>
    <row r="14906" spans="8:8" x14ac:dyDescent="0.25">
      <c r="H14906" s="70"/>
    </row>
    <row r="14907" spans="8:8" x14ac:dyDescent="0.25">
      <c r="H14907" s="70"/>
    </row>
    <row r="14908" spans="8:8" x14ac:dyDescent="0.25">
      <c r="H14908" s="70"/>
    </row>
    <row r="14909" spans="8:8" x14ac:dyDescent="0.25">
      <c r="H14909" s="70"/>
    </row>
    <row r="14910" spans="8:8" x14ac:dyDescent="0.25">
      <c r="H14910" s="70"/>
    </row>
    <row r="14911" spans="8:8" x14ac:dyDescent="0.25">
      <c r="H14911" s="70"/>
    </row>
    <row r="14912" spans="8:8" x14ac:dyDescent="0.25">
      <c r="H14912" s="70"/>
    </row>
    <row r="14913" spans="8:8" x14ac:dyDescent="0.25">
      <c r="H14913" s="70"/>
    </row>
    <row r="14914" spans="8:8" x14ac:dyDescent="0.25">
      <c r="H14914" s="70"/>
    </row>
    <row r="14915" spans="8:8" x14ac:dyDescent="0.25">
      <c r="H14915" s="70"/>
    </row>
    <row r="14916" spans="8:8" x14ac:dyDescent="0.25">
      <c r="H14916" s="70"/>
    </row>
    <row r="14917" spans="8:8" x14ac:dyDescent="0.25">
      <c r="H14917" s="70"/>
    </row>
    <row r="14919" spans="8:8" x14ac:dyDescent="0.25">
      <c r="H14919" s="70"/>
    </row>
    <row r="14920" spans="8:8" x14ac:dyDescent="0.25">
      <c r="H14920" s="70"/>
    </row>
    <row r="14921" spans="8:8" x14ac:dyDescent="0.25">
      <c r="H14921" s="70"/>
    </row>
    <row r="14922" spans="8:8" x14ac:dyDescent="0.25">
      <c r="H14922" s="70"/>
    </row>
    <row r="14923" spans="8:8" x14ac:dyDescent="0.25">
      <c r="H14923" s="70"/>
    </row>
    <row r="14925" spans="8:8" x14ac:dyDescent="0.25">
      <c r="H14925" s="70"/>
    </row>
    <row r="14926" spans="8:8" x14ac:dyDescent="0.25">
      <c r="H14926" s="70"/>
    </row>
    <row r="14927" spans="8:8" x14ac:dyDescent="0.25">
      <c r="H14927" s="70"/>
    </row>
    <row r="14928" spans="8:8" x14ac:dyDescent="0.25">
      <c r="H14928" s="70"/>
    </row>
    <row r="14929" spans="8:8" x14ac:dyDescent="0.25">
      <c r="H14929" s="70"/>
    </row>
    <row r="14930" spans="8:8" x14ac:dyDescent="0.25">
      <c r="H14930" s="70"/>
    </row>
    <row r="14931" spans="8:8" x14ac:dyDescent="0.25">
      <c r="H14931" s="70"/>
    </row>
    <row r="14932" spans="8:8" x14ac:dyDescent="0.25">
      <c r="H14932" s="70"/>
    </row>
    <row r="14933" spans="8:8" x14ac:dyDescent="0.25">
      <c r="H14933" s="70"/>
    </row>
    <row r="14934" spans="8:8" x14ac:dyDescent="0.25">
      <c r="H14934" s="70"/>
    </row>
    <row r="14935" spans="8:8" x14ac:dyDescent="0.25">
      <c r="H14935" s="70"/>
    </row>
    <row r="14936" spans="8:8" x14ac:dyDescent="0.25">
      <c r="H14936" s="70"/>
    </row>
    <row r="14937" spans="8:8" x14ac:dyDescent="0.25">
      <c r="H14937" s="70"/>
    </row>
    <row r="14938" spans="8:8" x14ac:dyDescent="0.25">
      <c r="H14938" s="70"/>
    </row>
    <row r="14939" spans="8:8" x14ac:dyDescent="0.25">
      <c r="H14939" s="70"/>
    </row>
    <row r="14940" spans="8:8" x14ac:dyDescent="0.25">
      <c r="H14940" s="70"/>
    </row>
    <row r="14941" spans="8:8" x14ac:dyDescent="0.25">
      <c r="H14941" s="70"/>
    </row>
    <row r="14942" spans="8:8" x14ac:dyDescent="0.25">
      <c r="H14942" s="70"/>
    </row>
    <row r="14944" spans="8:8" x14ac:dyDescent="0.25">
      <c r="H14944" s="70"/>
    </row>
    <row r="14945" spans="8:8" x14ac:dyDescent="0.25">
      <c r="H14945" s="70"/>
    </row>
    <row r="14946" spans="8:8" x14ac:dyDescent="0.25">
      <c r="H14946" s="70"/>
    </row>
    <row r="14947" spans="8:8" x14ac:dyDescent="0.25">
      <c r="H14947" s="70"/>
    </row>
    <row r="14948" spans="8:8" x14ac:dyDescent="0.25">
      <c r="H14948" s="70"/>
    </row>
    <row r="14949" spans="8:8" x14ac:dyDescent="0.25">
      <c r="H14949" s="70"/>
    </row>
    <row r="14950" spans="8:8" x14ac:dyDescent="0.25">
      <c r="H14950" s="70"/>
    </row>
    <row r="14951" spans="8:8" x14ac:dyDescent="0.25">
      <c r="H14951" s="70"/>
    </row>
    <row r="14952" spans="8:8" x14ac:dyDescent="0.25">
      <c r="H14952" s="70"/>
    </row>
    <row r="14953" spans="8:8" x14ac:dyDescent="0.25">
      <c r="H14953" s="70"/>
    </row>
    <row r="14954" spans="8:8" x14ac:dyDescent="0.25">
      <c r="H14954" s="70"/>
    </row>
    <row r="14955" spans="8:8" x14ac:dyDescent="0.25">
      <c r="H14955" s="70"/>
    </row>
    <row r="14956" spans="8:8" x14ac:dyDescent="0.25">
      <c r="H14956" s="70"/>
    </row>
    <row r="14957" spans="8:8" x14ac:dyDescent="0.25">
      <c r="H14957" s="70"/>
    </row>
    <row r="14958" spans="8:8" x14ac:dyDescent="0.25">
      <c r="H14958" s="70"/>
    </row>
    <row r="14959" spans="8:8" x14ac:dyDescent="0.25">
      <c r="H14959" s="70"/>
    </row>
    <row r="14960" spans="8:8" x14ac:dyDescent="0.25">
      <c r="H14960" s="70"/>
    </row>
    <row r="14961" spans="8:8" x14ac:dyDescent="0.25">
      <c r="H14961" s="70"/>
    </row>
    <row r="14962" spans="8:8" x14ac:dyDescent="0.25">
      <c r="H14962" s="70"/>
    </row>
    <row r="14963" spans="8:8" x14ac:dyDescent="0.25">
      <c r="H14963" s="70"/>
    </row>
    <row r="14964" spans="8:8" x14ac:dyDescent="0.25">
      <c r="H14964" s="70"/>
    </row>
    <row r="14965" spans="8:8" x14ac:dyDescent="0.25">
      <c r="H14965" s="70"/>
    </row>
    <row r="14966" spans="8:8" x14ac:dyDescent="0.25">
      <c r="H14966" s="70"/>
    </row>
    <row r="14967" spans="8:8" x14ac:dyDescent="0.25">
      <c r="H14967" s="70"/>
    </row>
    <row r="14968" spans="8:8" x14ac:dyDescent="0.25">
      <c r="H14968" s="70"/>
    </row>
    <row r="14969" spans="8:8" x14ac:dyDescent="0.25">
      <c r="H14969" s="70"/>
    </row>
    <row r="14970" spans="8:8" x14ac:dyDescent="0.25">
      <c r="H14970" s="70"/>
    </row>
    <row r="14971" spans="8:8" x14ac:dyDescent="0.25">
      <c r="H14971" s="70"/>
    </row>
    <row r="14972" spans="8:8" x14ac:dyDescent="0.25">
      <c r="H14972" s="70"/>
    </row>
    <row r="14973" spans="8:8" x14ac:dyDescent="0.25">
      <c r="H14973" s="70"/>
    </row>
    <row r="14974" spans="8:8" x14ac:dyDescent="0.25">
      <c r="H14974" s="70"/>
    </row>
    <row r="14975" spans="8:8" x14ac:dyDescent="0.25">
      <c r="H14975" s="70"/>
    </row>
    <row r="14976" spans="8:8" x14ac:dyDescent="0.25">
      <c r="H14976" s="70"/>
    </row>
    <row r="14977" spans="8:8" x14ac:dyDescent="0.25">
      <c r="H14977" s="70"/>
    </row>
    <row r="14978" spans="8:8" x14ac:dyDescent="0.25">
      <c r="H14978" s="70"/>
    </row>
    <row r="14979" spans="8:8" x14ac:dyDescent="0.25">
      <c r="H14979" s="70"/>
    </row>
    <row r="14980" spans="8:8" x14ac:dyDescent="0.25">
      <c r="H14980" s="70"/>
    </row>
    <row r="14981" spans="8:8" x14ac:dyDescent="0.25">
      <c r="H14981" s="70"/>
    </row>
    <row r="14989" spans="8:8" x14ac:dyDescent="0.25">
      <c r="H14989" s="70"/>
    </row>
    <row r="14994" spans="8:8" x14ac:dyDescent="0.25">
      <c r="H14994" s="70"/>
    </row>
    <row r="14995" spans="8:8" x14ac:dyDescent="0.25">
      <c r="H14995" s="70"/>
    </row>
    <row r="14996" spans="8:8" x14ac:dyDescent="0.25">
      <c r="H14996" s="70"/>
    </row>
    <row r="15006" spans="8:8" x14ac:dyDescent="0.25">
      <c r="H15006" s="70"/>
    </row>
    <row r="15007" spans="8:8" x14ac:dyDescent="0.25">
      <c r="H15007" s="70"/>
    </row>
    <row r="15009" spans="8:8" x14ac:dyDescent="0.25">
      <c r="H15009" s="70"/>
    </row>
    <row r="15010" spans="8:8" x14ac:dyDescent="0.25">
      <c r="H15010" s="70"/>
    </row>
    <row r="15011" spans="8:8" x14ac:dyDescent="0.25">
      <c r="H15011" s="70"/>
    </row>
    <row r="15012" spans="8:8" x14ac:dyDescent="0.25">
      <c r="H15012" s="70"/>
    </row>
    <row r="15013" spans="8:8" x14ac:dyDescent="0.25">
      <c r="H15013" s="70"/>
    </row>
    <row r="15014" spans="8:8" x14ac:dyDescent="0.25">
      <c r="H15014" s="70"/>
    </row>
    <row r="15015" spans="8:8" x14ac:dyDescent="0.25">
      <c r="H15015" s="70"/>
    </row>
    <row r="15016" spans="8:8" x14ac:dyDescent="0.25">
      <c r="H15016" s="70"/>
    </row>
    <row r="15017" spans="8:8" x14ac:dyDescent="0.25">
      <c r="H15017" s="70"/>
    </row>
    <row r="15018" spans="8:8" x14ac:dyDescent="0.25">
      <c r="H15018" s="70"/>
    </row>
    <row r="15019" spans="8:8" x14ac:dyDescent="0.25">
      <c r="H15019" s="70"/>
    </row>
    <row r="15020" spans="8:8" x14ac:dyDescent="0.25">
      <c r="H15020" s="70"/>
    </row>
    <row r="15021" spans="8:8" x14ac:dyDescent="0.25">
      <c r="H15021" s="70"/>
    </row>
    <row r="15022" spans="8:8" x14ac:dyDescent="0.25">
      <c r="H15022" s="70"/>
    </row>
    <row r="15023" spans="8:8" x14ac:dyDescent="0.25">
      <c r="H15023" s="70"/>
    </row>
    <row r="15024" spans="8:8" x14ac:dyDescent="0.25">
      <c r="H15024" s="70"/>
    </row>
    <row r="15025" spans="8:8" x14ac:dyDescent="0.25">
      <c r="H15025" s="70"/>
    </row>
    <row r="15026" spans="8:8" x14ac:dyDescent="0.25">
      <c r="H15026" s="70"/>
    </row>
    <row r="15027" spans="8:8" x14ac:dyDescent="0.25">
      <c r="H15027" s="70"/>
    </row>
    <row r="15029" spans="8:8" x14ac:dyDescent="0.25">
      <c r="H15029" s="70"/>
    </row>
    <row r="15030" spans="8:8" x14ac:dyDescent="0.25">
      <c r="H15030" s="70"/>
    </row>
    <row r="15032" spans="8:8" x14ac:dyDescent="0.25">
      <c r="H15032" s="70"/>
    </row>
    <row r="15033" spans="8:8" x14ac:dyDescent="0.25">
      <c r="H15033" s="70"/>
    </row>
    <row r="15034" spans="8:8" x14ac:dyDescent="0.25">
      <c r="H15034" s="70"/>
    </row>
    <row r="15035" spans="8:8" x14ac:dyDescent="0.25">
      <c r="H15035" s="70"/>
    </row>
    <row r="15036" spans="8:8" x14ac:dyDescent="0.25">
      <c r="H15036" s="70"/>
    </row>
    <row r="15037" spans="8:8" x14ac:dyDescent="0.25">
      <c r="H15037" s="70"/>
    </row>
    <row r="15038" spans="8:8" x14ac:dyDescent="0.25">
      <c r="H15038" s="70"/>
    </row>
    <row r="15039" spans="8:8" x14ac:dyDescent="0.25">
      <c r="H15039" s="70"/>
    </row>
    <row r="15040" spans="8:8" x14ac:dyDescent="0.25">
      <c r="H15040" s="70"/>
    </row>
    <row r="15041" spans="8:8" x14ac:dyDescent="0.25">
      <c r="H15041" s="70"/>
    </row>
    <row r="15042" spans="8:8" x14ac:dyDescent="0.25">
      <c r="H15042" s="70"/>
    </row>
    <row r="15047" spans="8:8" x14ac:dyDescent="0.25">
      <c r="H15047" s="70"/>
    </row>
    <row r="15049" spans="8:8" x14ac:dyDescent="0.25">
      <c r="H15049" s="70"/>
    </row>
    <row r="15050" spans="8:8" x14ac:dyDescent="0.25">
      <c r="H15050" s="70"/>
    </row>
    <row r="15051" spans="8:8" x14ac:dyDescent="0.25">
      <c r="H15051" s="70"/>
    </row>
    <row r="15052" spans="8:8" x14ac:dyDescent="0.25">
      <c r="H15052" s="70"/>
    </row>
    <row r="15058" spans="8:8" x14ac:dyDescent="0.25">
      <c r="H15058" s="70"/>
    </row>
    <row r="15059" spans="8:8" x14ac:dyDescent="0.25">
      <c r="H15059" s="70"/>
    </row>
    <row r="15060" spans="8:8" x14ac:dyDescent="0.25">
      <c r="H15060" s="70"/>
    </row>
    <row r="15062" spans="8:8" x14ac:dyDescent="0.25">
      <c r="H15062" s="70"/>
    </row>
    <row r="15064" spans="8:8" x14ac:dyDescent="0.25">
      <c r="H15064" s="70"/>
    </row>
    <row r="15066" spans="8:8" x14ac:dyDescent="0.25">
      <c r="H15066" s="70"/>
    </row>
    <row r="15067" spans="8:8" x14ac:dyDescent="0.25">
      <c r="H15067" s="70"/>
    </row>
    <row r="15072" spans="8:8" x14ac:dyDescent="0.25">
      <c r="H15072" s="70"/>
    </row>
    <row r="15073" spans="8:8" x14ac:dyDescent="0.25">
      <c r="H15073" s="70"/>
    </row>
    <row r="15074" spans="8:8" x14ac:dyDescent="0.25">
      <c r="H15074" s="70"/>
    </row>
    <row r="15075" spans="8:8" x14ac:dyDescent="0.25">
      <c r="H15075" s="70"/>
    </row>
    <row r="15076" spans="8:8" x14ac:dyDescent="0.25">
      <c r="H15076" s="70"/>
    </row>
    <row r="15077" spans="8:8" x14ac:dyDescent="0.25">
      <c r="H15077" s="70"/>
    </row>
    <row r="15078" spans="8:8" x14ac:dyDescent="0.25">
      <c r="H15078" s="70"/>
    </row>
    <row r="15079" spans="8:8" x14ac:dyDescent="0.25">
      <c r="H15079" s="70"/>
    </row>
    <row r="15080" spans="8:8" x14ac:dyDescent="0.25">
      <c r="H15080" s="70"/>
    </row>
    <row r="15081" spans="8:8" x14ac:dyDescent="0.25">
      <c r="H15081" s="70"/>
    </row>
    <row r="15085" spans="8:8" x14ac:dyDescent="0.25">
      <c r="H15085" s="70"/>
    </row>
    <row r="15087" spans="8:8" x14ac:dyDescent="0.25">
      <c r="H15087" s="70"/>
    </row>
    <row r="15090" spans="8:8" x14ac:dyDescent="0.25">
      <c r="H15090" s="70"/>
    </row>
    <row r="15092" spans="8:8" x14ac:dyDescent="0.25">
      <c r="H15092" s="70"/>
    </row>
    <row r="15093" spans="8:8" x14ac:dyDescent="0.25">
      <c r="H15093" s="70"/>
    </row>
    <row r="15095" spans="8:8" x14ac:dyDescent="0.25">
      <c r="H15095" s="70"/>
    </row>
    <row r="15097" spans="8:8" x14ac:dyDescent="0.25">
      <c r="H15097" s="70"/>
    </row>
    <row r="15103" spans="8:8" x14ac:dyDescent="0.25">
      <c r="H15103" s="70"/>
    </row>
    <row r="15106" spans="8:8" x14ac:dyDescent="0.25">
      <c r="H15106" s="70"/>
    </row>
    <row r="15109" spans="8:8" x14ac:dyDescent="0.25">
      <c r="H15109" s="70"/>
    </row>
    <row r="15110" spans="8:8" x14ac:dyDescent="0.25">
      <c r="H15110" s="70"/>
    </row>
    <row r="15111" spans="8:8" x14ac:dyDescent="0.25">
      <c r="H15111" s="70"/>
    </row>
    <row r="15112" spans="8:8" x14ac:dyDescent="0.25">
      <c r="H15112" s="70"/>
    </row>
    <row r="15113" spans="8:8" x14ac:dyDescent="0.25">
      <c r="H15113" s="70"/>
    </row>
    <row r="15114" spans="8:8" x14ac:dyDescent="0.25">
      <c r="H15114" s="70"/>
    </row>
    <row r="15115" spans="8:8" x14ac:dyDescent="0.25">
      <c r="H15115" s="70"/>
    </row>
    <row r="15116" spans="8:8" x14ac:dyDescent="0.25">
      <c r="H15116" s="70"/>
    </row>
    <row r="15117" spans="8:8" x14ac:dyDescent="0.25">
      <c r="H15117" s="70"/>
    </row>
    <row r="15118" spans="8:8" x14ac:dyDescent="0.25">
      <c r="H15118" s="70"/>
    </row>
    <row r="15120" spans="8:8" x14ac:dyDescent="0.25">
      <c r="H15120" s="70"/>
    </row>
    <row r="15121" spans="8:8" x14ac:dyDescent="0.25">
      <c r="H15121" s="70"/>
    </row>
    <row r="15122" spans="8:8" x14ac:dyDescent="0.25">
      <c r="H15122" s="70"/>
    </row>
    <row r="15123" spans="8:8" x14ac:dyDescent="0.25">
      <c r="H15123" s="70"/>
    </row>
    <row r="15124" spans="8:8" x14ac:dyDescent="0.25">
      <c r="H15124" s="70"/>
    </row>
    <row r="15125" spans="8:8" x14ac:dyDescent="0.25">
      <c r="H15125" s="70"/>
    </row>
    <row r="15126" spans="8:8" x14ac:dyDescent="0.25">
      <c r="H15126" s="70"/>
    </row>
    <row r="15127" spans="8:8" x14ac:dyDescent="0.25">
      <c r="H15127" s="70"/>
    </row>
    <row r="15128" spans="8:8" x14ac:dyDescent="0.25">
      <c r="H15128" s="70"/>
    </row>
    <row r="15129" spans="8:8" x14ac:dyDescent="0.25">
      <c r="H15129" s="70"/>
    </row>
    <row r="15130" spans="8:8" x14ac:dyDescent="0.25">
      <c r="H15130" s="70"/>
    </row>
    <row r="15131" spans="8:8" x14ac:dyDescent="0.25">
      <c r="H15131" s="70"/>
    </row>
    <row r="15132" spans="8:8" x14ac:dyDescent="0.25">
      <c r="H15132" s="70"/>
    </row>
    <row r="15133" spans="8:8" x14ac:dyDescent="0.25">
      <c r="H15133" s="70"/>
    </row>
    <row r="15134" spans="8:8" x14ac:dyDescent="0.25">
      <c r="H15134" s="70"/>
    </row>
    <row r="15135" spans="8:8" x14ac:dyDescent="0.25">
      <c r="H15135" s="70"/>
    </row>
    <row r="15136" spans="8:8" x14ac:dyDescent="0.25">
      <c r="H15136" s="70"/>
    </row>
    <row r="15137" spans="8:8" x14ac:dyDescent="0.25">
      <c r="H15137" s="70"/>
    </row>
    <row r="15138" spans="8:8" x14ac:dyDescent="0.25">
      <c r="H15138" s="70"/>
    </row>
    <row r="15139" spans="8:8" x14ac:dyDescent="0.25">
      <c r="H15139" s="70"/>
    </row>
    <row r="15140" spans="8:8" x14ac:dyDescent="0.25">
      <c r="H15140" s="70"/>
    </row>
    <row r="15141" spans="8:8" x14ac:dyDescent="0.25">
      <c r="H15141" s="70"/>
    </row>
    <row r="15142" spans="8:8" x14ac:dyDescent="0.25">
      <c r="H15142" s="70"/>
    </row>
    <row r="15143" spans="8:8" x14ac:dyDescent="0.25">
      <c r="H15143" s="70"/>
    </row>
    <row r="15144" spans="8:8" x14ac:dyDescent="0.25">
      <c r="H15144" s="70"/>
    </row>
    <row r="15145" spans="8:8" x14ac:dyDescent="0.25">
      <c r="H15145" s="70"/>
    </row>
    <row r="15146" spans="8:8" x14ac:dyDescent="0.25">
      <c r="H15146" s="70"/>
    </row>
    <row r="15147" spans="8:8" x14ac:dyDescent="0.25">
      <c r="H15147" s="70"/>
    </row>
    <row r="15148" spans="8:8" x14ac:dyDescent="0.25">
      <c r="H15148" s="70"/>
    </row>
    <row r="15149" spans="8:8" x14ac:dyDescent="0.25">
      <c r="H15149" s="70"/>
    </row>
    <row r="15150" spans="8:8" x14ac:dyDescent="0.25">
      <c r="H15150" s="70"/>
    </row>
    <row r="15151" spans="8:8" x14ac:dyDescent="0.25">
      <c r="H15151" s="70"/>
    </row>
    <row r="15152" spans="8:8" x14ac:dyDescent="0.25">
      <c r="H15152" s="70"/>
    </row>
    <row r="15153" spans="8:8" x14ac:dyDescent="0.25">
      <c r="H15153" s="70"/>
    </row>
    <row r="15154" spans="8:8" x14ac:dyDescent="0.25">
      <c r="H15154" s="70"/>
    </row>
    <row r="15155" spans="8:8" x14ac:dyDescent="0.25">
      <c r="H15155" s="70"/>
    </row>
    <row r="15157" spans="8:8" x14ac:dyDescent="0.25">
      <c r="H15157" s="70"/>
    </row>
    <row r="15159" spans="8:8" x14ac:dyDescent="0.25">
      <c r="H15159" s="70"/>
    </row>
    <row r="15160" spans="8:8" x14ac:dyDescent="0.25">
      <c r="H15160" s="70"/>
    </row>
    <row r="15162" spans="8:8" x14ac:dyDescent="0.25">
      <c r="H15162" s="70"/>
    </row>
    <row r="15163" spans="8:8" x14ac:dyDescent="0.25">
      <c r="H15163" s="70"/>
    </row>
    <row r="15165" spans="8:8" x14ac:dyDescent="0.25">
      <c r="H15165" s="70"/>
    </row>
    <row r="15166" spans="8:8" x14ac:dyDescent="0.25">
      <c r="H15166" s="70"/>
    </row>
    <row r="15167" spans="8:8" x14ac:dyDescent="0.25">
      <c r="H15167" s="70"/>
    </row>
    <row r="15168" spans="8:8" x14ac:dyDescent="0.25">
      <c r="H15168" s="70"/>
    </row>
    <row r="15169" spans="8:8" x14ac:dyDescent="0.25">
      <c r="H15169" s="70"/>
    </row>
    <row r="15170" spans="8:8" x14ac:dyDescent="0.25">
      <c r="H15170" s="70"/>
    </row>
    <row r="15171" spans="8:8" x14ac:dyDescent="0.25">
      <c r="H15171" s="70"/>
    </row>
    <row r="15172" spans="8:8" x14ac:dyDescent="0.25">
      <c r="H15172" s="70"/>
    </row>
    <row r="15173" spans="8:8" x14ac:dyDescent="0.25">
      <c r="H15173" s="70"/>
    </row>
    <row r="15174" spans="8:8" x14ac:dyDescent="0.25">
      <c r="H15174" s="70"/>
    </row>
    <row r="15175" spans="8:8" x14ac:dyDescent="0.25">
      <c r="H15175" s="70"/>
    </row>
    <row r="15176" spans="8:8" x14ac:dyDescent="0.25">
      <c r="H15176" s="70"/>
    </row>
    <row r="15177" spans="8:8" x14ac:dyDescent="0.25">
      <c r="H15177" s="70"/>
    </row>
    <row r="15178" spans="8:8" x14ac:dyDescent="0.25">
      <c r="H15178" s="70"/>
    </row>
    <row r="15179" spans="8:8" x14ac:dyDescent="0.25">
      <c r="H15179" s="70"/>
    </row>
    <row r="15180" spans="8:8" x14ac:dyDescent="0.25">
      <c r="H15180" s="70"/>
    </row>
    <row r="15181" spans="8:8" x14ac:dyDescent="0.25">
      <c r="H15181" s="70"/>
    </row>
    <row r="15182" spans="8:8" x14ac:dyDescent="0.25">
      <c r="H15182" s="70"/>
    </row>
    <row r="15183" spans="8:8" x14ac:dyDescent="0.25">
      <c r="H15183" s="70"/>
    </row>
    <row r="15184" spans="8:8" x14ac:dyDescent="0.25">
      <c r="H15184" s="70"/>
    </row>
    <row r="15185" spans="8:8" x14ac:dyDescent="0.25">
      <c r="H15185" s="70"/>
    </row>
    <row r="15186" spans="8:8" x14ac:dyDescent="0.25">
      <c r="H15186" s="70"/>
    </row>
    <row r="15187" spans="8:8" x14ac:dyDescent="0.25">
      <c r="H15187" s="70"/>
    </row>
    <row r="15188" spans="8:8" x14ac:dyDescent="0.25">
      <c r="H15188" s="70"/>
    </row>
    <row r="15189" spans="8:8" x14ac:dyDescent="0.25">
      <c r="H15189" s="70"/>
    </row>
    <row r="15191" spans="8:8" x14ac:dyDescent="0.25">
      <c r="H15191" s="70"/>
    </row>
    <row r="15192" spans="8:8" x14ac:dyDescent="0.25">
      <c r="H15192" s="70"/>
    </row>
    <row r="15193" spans="8:8" x14ac:dyDescent="0.25">
      <c r="H15193" s="70"/>
    </row>
    <row r="15194" spans="8:8" x14ac:dyDescent="0.25">
      <c r="H15194" s="70"/>
    </row>
    <row r="15195" spans="8:8" x14ac:dyDescent="0.25">
      <c r="H15195" s="70"/>
    </row>
    <row r="15196" spans="8:8" x14ac:dyDescent="0.25">
      <c r="H15196" s="70"/>
    </row>
    <row r="15197" spans="8:8" x14ac:dyDescent="0.25">
      <c r="H15197" s="70"/>
    </row>
    <row r="15198" spans="8:8" x14ac:dyDescent="0.25">
      <c r="H15198" s="70"/>
    </row>
    <row r="15199" spans="8:8" x14ac:dyDescent="0.25">
      <c r="H15199" s="70"/>
    </row>
    <row r="15200" spans="8:8" x14ac:dyDescent="0.25">
      <c r="H15200" s="70"/>
    </row>
    <row r="15201" spans="8:8" x14ac:dyDescent="0.25">
      <c r="H15201" s="70"/>
    </row>
    <row r="15202" spans="8:8" x14ac:dyDescent="0.25">
      <c r="H15202" s="70"/>
    </row>
    <row r="15203" spans="8:8" x14ac:dyDescent="0.25">
      <c r="H15203" s="70"/>
    </row>
    <row r="15204" spans="8:8" x14ac:dyDescent="0.25">
      <c r="H15204" s="70"/>
    </row>
    <row r="15205" spans="8:8" x14ac:dyDescent="0.25">
      <c r="H15205" s="70"/>
    </row>
    <row r="15206" spans="8:8" x14ac:dyDescent="0.25">
      <c r="H15206" s="70"/>
    </row>
    <row r="15207" spans="8:8" x14ac:dyDescent="0.25">
      <c r="H15207" s="70"/>
    </row>
    <row r="15208" spans="8:8" x14ac:dyDescent="0.25">
      <c r="H15208" s="70"/>
    </row>
    <row r="15209" spans="8:8" x14ac:dyDescent="0.25">
      <c r="H15209" s="70"/>
    </row>
    <row r="15210" spans="8:8" x14ac:dyDescent="0.25">
      <c r="H15210" s="70"/>
    </row>
    <row r="15211" spans="8:8" x14ac:dyDescent="0.25">
      <c r="H15211" s="70"/>
    </row>
    <row r="15212" spans="8:8" x14ac:dyDescent="0.25">
      <c r="H15212" s="70"/>
    </row>
    <row r="15213" spans="8:8" x14ac:dyDescent="0.25">
      <c r="H15213" s="70"/>
    </row>
    <row r="15214" spans="8:8" x14ac:dyDescent="0.25">
      <c r="H15214" s="70"/>
    </row>
    <row r="15215" spans="8:8" x14ac:dyDescent="0.25">
      <c r="H15215" s="70"/>
    </row>
    <row r="15216" spans="8:8" x14ac:dyDescent="0.25">
      <c r="H15216" s="70"/>
    </row>
    <row r="15217" spans="8:8" x14ac:dyDescent="0.25">
      <c r="H15217" s="70"/>
    </row>
    <row r="15218" spans="8:8" x14ac:dyDescent="0.25">
      <c r="H15218" s="70"/>
    </row>
    <row r="15219" spans="8:8" x14ac:dyDescent="0.25">
      <c r="H15219" s="70"/>
    </row>
    <row r="15220" spans="8:8" x14ac:dyDescent="0.25">
      <c r="H15220" s="70"/>
    </row>
    <row r="15221" spans="8:8" x14ac:dyDescent="0.25">
      <c r="H15221" s="70"/>
    </row>
    <row r="15222" spans="8:8" x14ac:dyDescent="0.25">
      <c r="H15222" s="70"/>
    </row>
    <row r="15223" spans="8:8" x14ac:dyDescent="0.25">
      <c r="H15223" s="70"/>
    </row>
    <row r="15224" spans="8:8" x14ac:dyDescent="0.25">
      <c r="H15224" s="70"/>
    </row>
    <row r="15225" spans="8:8" x14ac:dyDescent="0.25">
      <c r="H15225" s="70"/>
    </row>
    <row r="15226" spans="8:8" x14ac:dyDescent="0.25">
      <c r="H15226" s="70"/>
    </row>
    <row r="15227" spans="8:8" x14ac:dyDescent="0.25">
      <c r="H15227" s="70"/>
    </row>
    <row r="15228" spans="8:8" x14ac:dyDescent="0.25">
      <c r="H15228" s="70"/>
    </row>
    <row r="15229" spans="8:8" x14ac:dyDescent="0.25">
      <c r="H15229" s="70"/>
    </row>
    <row r="15230" spans="8:8" x14ac:dyDescent="0.25">
      <c r="H15230" s="70"/>
    </row>
    <row r="15231" spans="8:8" x14ac:dyDescent="0.25">
      <c r="H15231" s="70"/>
    </row>
    <row r="15232" spans="8:8" x14ac:dyDescent="0.25">
      <c r="H15232" s="70"/>
    </row>
    <row r="15233" spans="8:8" x14ac:dyDescent="0.25">
      <c r="H15233" s="70"/>
    </row>
    <row r="15234" spans="8:8" x14ac:dyDescent="0.25">
      <c r="H15234" s="70"/>
    </row>
    <row r="15235" spans="8:8" x14ac:dyDescent="0.25">
      <c r="H15235" s="70"/>
    </row>
    <row r="15236" spans="8:8" x14ac:dyDescent="0.25">
      <c r="H15236" s="70"/>
    </row>
    <row r="15237" spans="8:8" x14ac:dyDescent="0.25">
      <c r="H15237" s="70"/>
    </row>
    <row r="15238" spans="8:8" x14ac:dyDescent="0.25">
      <c r="H15238" s="70"/>
    </row>
    <row r="15239" spans="8:8" x14ac:dyDescent="0.25">
      <c r="H15239" s="70"/>
    </row>
    <row r="15240" spans="8:8" x14ac:dyDescent="0.25">
      <c r="H15240" s="70"/>
    </row>
    <row r="15241" spans="8:8" x14ac:dyDescent="0.25">
      <c r="H15241" s="70"/>
    </row>
    <row r="15242" spans="8:8" x14ac:dyDescent="0.25">
      <c r="H15242" s="70"/>
    </row>
    <row r="15243" spans="8:8" x14ac:dyDescent="0.25">
      <c r="H15243" s="70"/>
    </row>
    <row r="15244" spans="8:8" x14ac:dyDescent="0.25">
      <c r="H15244" s="70"/>
    </row>
    <row r="15245" spans="8:8" x14ac:dyDescent="0.25">
      <c r="H15245" s="70"/>
    </row>
    <row r="15246" spans="8:8" x14ac:dyDescent="0.25">
      <c r="H15246" s="70"/>
    </row>
    <row r="15247" spans="8:8" x14ac:dyDescent="0.25">
      <c r="H15247" s="70"/>
    </row>
    <row r="15248" spans="8:8" x14ac:dyDescent="0.25">
      <c r="H15248" s="70"/>
    </row>
    <row r="15249" spans="8:8" x14ac:dyDescent="0.25">
      <c r="H15249" s="70"/>
    </row>
    <row r="15250" spans="8:8" x14ac:dyDescent="0.25">
      <c r="H15250" s="70"/>
    </row>
    <row r="15251" spans="8:8" x14ac:dyDescent="0.25">
      <c r="H15251" s="70"/>
    </row>
    <row r="15252" spans="8:8" x14ac:dyDescent="0.25">
      <c r="H15252" s="70"/>
    </row>
    <row r="15253" spans="8:8" x14ac:dyDescent="0.25">
      <c r="H15253" s="70"/>
    </row>
    <row r="15254" spans="8:8" x14ac:dyDescent="0.25">
      <c r="H15254" s="70"/>
    </row>
    <row r="15255" spans="8:8" x14ac:dyDescent="0.25">
      <c r="H15255" s="70"/>
    </row>
    <row r="15256" spans="8:8" x14ac:dyDescent="0.25">
      <c r="H15256" s="70"/>
    </row>
    <row r="15270" spans="8:8" x14ac:dyDescent="0.25">
      <c r="H15270" s="70"/>
    </row>
    <row r="15271" spans="8:8" x14ac:dyDescent="0.25">
      <c r="H15271" s="70"/>
    </row>
    <row r="15272" spans="8:8" x14ac:dyDescent="0.25">
      <c r="H15272" s="70"/>
    </row>
    <row r="15273" spans="8:8" x14ac:dyDescent="0.25">
      <c r="H15273" s="70"/>
    </row>
    <row r="15274" spans="8:8" x14ac:dyDescent="0.25">
      <c r="H15274" s="70"/>
    </row>
    <row r="15275" spans="8:8" x14ac:dyDescent="0.25">
      <c r="H15275" s="70"/>
    </row>
    <row r="15276" spans="8:8" x14ac:dyDescent="0.25">
      <c r="H15276" s="70"/>
    </row>
    <row r="15277" spans="8:8" x14ac:dyDescent="0.25">
      <c r="H15277" s="70"/>
    </row>
    <row r="15278" spans="8:8" x14ac:dyDescent="0.25">
      <c r="H15278" s="70"/>
    </row>
    <row r="15279" spans="8:8" x14ac:dyDescent="0.25">
      <c r="H15279" s="70"/>
    </row>
    <row r="15280" spans="8:8" x14ac:dyDescent="0.25">
      <c r="H15280" s="70"/>
    </row>
    <row r="15282" spans="8:8" x14ac:dyDescent="0.25">
      <c r="H15282" s="70"/>
    </row>
    <row r="15283" spans="8:8" x14ac:dyDescent="0.25">
      <c r="H15283" s="70"/>
    </row>
    <row r="15284" spans="8:8" x14ac:dyDescent="0.25">
      <c r="H15284" s="70"/>
    </row>
    <row r="15285" spans="8:8" x14ac:dyDescent="0.25">
      <c r="H15285" s="70"/>
    </row>
    <row r="15286" spans="8:8" x14ac:dyDescent="0.25">
      <c r="H15286" s="70"/>
    </row>
    <row r="15287" spans="8:8" x14ac:dyDescent="0.25">
      <c r="H15287" s="70"/>
    </row>
    <row r="15288" spans="8:8" x14ac:dyDescent="0.25">
      <c r="H15288" s="70"/>
    </row>
    <row r="15289" spans="8:8" x14ac:dyDescent="0.25">
      <c r="H15289" s="70"/>
    </row>
    <row r="15290" spans="8:8" x14ac:dyDescent="0.25">
      <c r="H15290" s="70"/>
    </row>
    <row r="15291" spans="8:8" x14ac:dyDescent="0.25">
      <c r="H15291" s="70"/>
    </row>
    <row r="15292" spans="8:8" x14ac:dyDescent="0.25">
      <c r="H15292" s="70"/>
    </row>
    <row r="15293" spans="8:8" x14ac:dyDescent="0.25">
      <c r="H15293" s="70"/>
    </row>
    <row r="15295" spans="8:8" x14ac:dyDescent="0.25">
      <c r="H15295" s="70"/>
    </row>
    <row r="15296" spans="8:8" x14ac:dyDescent="0.25">
      <c r="H15296" s="70"/>
    </row>
    <row r="15297" spans="8:8" x14ac:dyDescent="0.25">
      <c r="H15297" s="70"/>
    </row>
    <row r="15298" spans="8:8" x14ac:dyDescent="0.25">
      <c r="H15298" s="70"/>
    </row>
    <row r="15299" spans="8:8" x14ac:dyDescent="0.25">
      <c r="H15299" s="70"/>
    </row>
    <row r="15300" spans="8:8" x14ac:dyDescent="0.25">
      <c r="H15300" s="70"/>
    </row>
    <row r="15301" spans="8:8" x14ac:dyDescent="0.25">
      <c r="H15301" s="70"/>
    </row>
    <row r="15302" spans="8:8" x14ac:dyDescent="0.25">
      <c r="H15302" s="70"/>
    </row>
    <row r="15303" spans="8:8" x14ac:dyDescent="0.25">
      <c r="H15303" s="70"/>
    </row>
    <row r="15304" spans="8:8" x14ac:dyDescent="0.25">
      <c r="H15304" s="70"/>
    </row>
    <row r="15305" spans="8:8" x14ac:dyDescent="0.25">
      <c r="H15305" s="70"/>
    </row>
    <row r="15307" spans="8:8" x14ac:dyDescent="0.25">
      <c r="H15307" s="70"/>
    </row>
    <row r="15308" spans="8:8" x14ac:dyDescent="0.25">
      <c r="H15308" s="70"/>
    </row>
    <row r="15310" spans="8:8" x14ac:dyDescent="0.25">
      <c r="H15310" s="70"/>
    </row>
    <row r="15311" spans="8:8" x14ac:dyDescent="0.25">
      <c r="H15311" s="70"/>
    </row>
    <row r="15312" spans="8:8" x14ac:dyDescent="0.25">
      <c r="H15312" s="70"/>
    </row>
    <row r="15313" spans="8:8" x14ac:dyDescent="0.25">
      <c r="H15313" s="70"/>
    </row>
    <row r="15314" spans="8:8" x14ac:dyDescent="0.25">
      <c r="H15314" s="70"/>
    </row>
    <row r="15315" spans="8:8" x14ac:dyDescent="0.25">
      <c r="H15315" s="70"/>
    </row>
    <row r="15316" spans="8:8" x14ac:dyDescent="0.25">
      <c r="H15316" s="70"/>
    </row>
    <row r="15320" spans="8:8" x14ac:dyDescent="0.25">
      <c r="H15320" s="70"/>
    </row>
    <row r="15322" spans="8:8" x14ac:dyDescent="0.25">
      <c r="H15322" s="70"/>
    </row>
    <row r="15323" spans="8:8" x14ac:dyDescent="0.25">
      <c r="H15323" s="70"/>
    </row>
    <row r="15324" spans="8:8" x14ac:dyDescent="0.25">
      <c r="H15324" s="70"/>
    </row>
    <row r="15325" spans="8:8" x14ac:dyDescent="0.25">
      <c r="H15325" s="70"/>
    </row>
    <row r="15326" spans="8:8" x14ac:dyDescent="0.25">
      <c r="H15326" s="70"/>
    </row>
    <row r="15327" spans="8:8" x14ac:dyDescent="0.25">
      <c r="H15327" s="70"/>
    </row>
    <row r="15328" spans="8:8" x14ac:dyDescent="0.25">
      <c r="H15328" s="70"/>
    </row>
    <row r="15330" spans="8:8" x14ac:dyDescent="0.25">
      <c r="H15330" s="70"/>
    </row>
    <row r="15332" spans="8:8" x14ac:dyDescent="0.25">
      <c r="H15332" s="70"/>
    </row>
    <row r="15333" spans="8:8" x14ac:dyDescent="0.25">
      <c r="H15333" s="70"/>
    </row>
    <row r="15334" spans="8:8" x14ac:dyDescent="0.25">
      <c r="H15334" s="70"/>
    </row>
    <row r="15335" spans="8:8" x14ac:dyDescent="0.25">
      <c r="H15335" s="70"/>
    </row>
    <row r="15337" spans="8:8" x14ac:dyDescent="0.25">
      <c r="H15337" s="70"/>
    </row>
    <row r="15338" spans="8:8" x14ac:dyDescent="0.25">
      <c r="H15338" s="70"/>
    </row>
    <row r="15339" spans="8:8" x14ac:dyDescent="0.25">
      <c r="H15339" s="70"/>
    </row>
    <row r="15340" spans="8:8" x14ac:dyDescent="0.25">
      <c r="H15340" s="70"/>
    </row>
    <row r="15341" spans="8:8" x14ac:dyDescent="0.25">
      <c r="H15341" s="70"/>
    </row>
    <row r="15342" spans="8:8" x14ac:dyDescent="0.25">
      <c r="H15342" s="70"/>
    </row>
    <row r="15343" spans="8:8" x14ac:dyDescent="0.25">
      <c r="H15343" s="70"/>
    </row>
    <row r="15344" spans="8:8" x14ac:dyDescent="0.25">
      <c r="H15344" s="70"/>
    </row>
    <row r="15345" spans="8:8" x14ac:dyDescent="0.25">
      <c r="H15345" s="70"/>
    </row>
    <row r="15346" spans="8:8" x14ac:dyDescent="0.25">
      <c r="H15346" s="70"/>
    </row>
    <row r="15347" spans="8:8" x14ac:dyDescent="0.25">
      <c r="H15347" s="70"/>
    </row>
    <row r="15348" spans="8:8" x14ac:dyDescent="0.25">
      <c r="H15348" s="70"/>
    </row>
    <row r="15350" spans="8:8" x14ac:dyDescent="0.25">
      <c r="H15350" s="70"/>
    </row>
    <row r="15351" spans="8:8" x14ac:dyDescent="0.25">
      <c r="H15351" s="70"/>
    </row>
    <row r="15352" spans="8:8" x14ac:dyDescent="0.25">
      <c r="H15352" s="70"/>
    </row>
    <row r="15353" spans="8:8" x14ac:dyDescent="0.25">
      <c r="H15353" s="70"/>
    </row>
    <row r="15354" spans="8:8" x14ac:dyDescent="0.25">
      <c r="H15354" s="70"/>
    </row>
    <row r="15355" spans="8:8" x14ac:dyDescent="0.25">
      <c r="H15355" s="70"/>
    </row>
    <row r="15356" spans="8:8" x14ac:dyDescent="0.25">
      <c r="H15356" s="70"/>
    </row>
    <row r="15357" spans="8:8" x14ac:dyDescent="0.25">
      <c r="H15357" s="70"/>
    </row>
    <row r="15358" spans="8:8" x14ac:dyDescent="0.25">
      <c r="H15358" s="70"/>
    </row>
    <row r="15359" spans="8:8" x14ac:dyDescent="0.25">
      <c r="H15359" s="70"/>
    </row>
    <row r="15360" spans="8:8" x14ac:dyDescent="0.25">
      <c r="H15360" s="70"/>
    </row>
    <row r="15361" spans="8:8" x14ac:dyDescent="0.25">
      <c r="H15361" s="70"/>
    </row>
    <row r="15362" spans="8:8" x14ac:dyDescent="0.25">
      <c r="H15362" s="70"/>
    </row>
    <row r="15363" spans="8:8" x14ac:dyDescent="0.25">
      <c r="H15363" s="70"/>
    </row>
    <row r="15364" spans="8:8" x14ac:dyDescent="0.25">
      <c r="H15364" s="70"/>
    </row>
    <row r="15366" spans="8:8" x14ac:dyDescent="0.25">
      <c r="H15366" s="70"/>
    </row>
    <row r="15367" spans="8:8" x14ac:dyDescent="0.25">
      <c r="H15367" s="70"/>
    </row>
    <row r="15369" spans="8:8" x14ac:dyDescent="0.25">
      <c r="H15369" s="70"/>
    </row>
    <row r="15370" spans="8:8" x14ac:dyDescent="0.25">
      <c r="H15370" s="70"/>
    </row>
    <row r="15371" spans="8:8" x14ac:dyDescent="0.25">
      <c r="H15371" s="70"/>
    </row>
    <row r="15372" spans="8:8" x14ac:dyDescent="0.25">
      <c r="H15372" s="70"/>
    </row>
    <row r="15373" spans="8:8" x14ac:dyDescent="0.25">
      <c r="H15373" s="70"/>
    </row>
    <row r="15376" spans="8:8" x14ac:dyDescent="0.25">
      <c r="H15376" s="70"/>
    </row>
    <row r="15377" spans="8:8" x14ac:dyDescent="0.25">
      <c r="H15377" s="70"/>
    </row>
    <row r="15381" spans="8:8" x14ac:dyDescent="0.25">
      <c r="H15381" s="70"/>
    </row>
    <row r="15386" spans="8:8" x14ac:dyDescent="0.25">
      <c r="H15386" s="70"/>
    </row>
    <row r="15388" spans="8:8" x14ac:dyDescent="0.25">
      <c r="H15388" s="70"/>
    </row>
    <row r="15389" spans="8:8" x14ac:dyDescent="0.25">
      <c r="H15389" s="70"/>
    </row>
    <row r="15390" spans="8:8" x14ac:dyDescent="0.25">
      <c r="H15390" s="70"/>
    </row>
    <row r="15391" spans="8:8" x14ac:dyDescent="0.25">
      <c r="H15391" s="70"/>
    </row>
    <row r="15392" spans="8:8" x14ac:dyDescent="0.25">
      <c r="H15392" s="70"/>
    </row>
    <row r="15393" spans="8:8" x14ac:dyDescent="0.25">
      <c r="H15393" s="70"/>
    </row>
    <row r="15394" spans="8:8" x14ac:dyDescent="0.25">
      <c r="H15394" s="70"/>
    </row>
    <row r="15395" spans="8:8" x14ac:dyDescent="0.25">
      <c r="H15395" s="70"/>
    </row>
    <row r="15396" spans="8:8" x14ac:dyDescent="0.25">
      <c r="H15396" s="70"/>
    </row>
    <row r="15397" spans="8:8" x14ac:dyDescent="0.25">
      <c r="H15397" s="70"/>
    </row>
    <row r="15398" spans="8:8" x14ac:dyDescent="0.25">
      <c r="H15398" s="70"/>
    </row>
    <row r="15399" spans="8:8" x14ac:dyDescent="0.25">
      <c r="H15399" s="70"/>
    </row>
    <row r="15402" spans="8:8" x14ac:dyDescent="0.25">
      <c r="H15402" s="70"/>
    </row>
    <row r="15403" spans="8:8" x14ac:dyDescent="0.25">
      <c r="H15403" s="70"/>
    </row>
    <row r="15404" spans="8:8" x14ac:dyDescent="0.25">
      <c r="H15404" s="70"/>
    </row>
    <row r="15405" spans="8:8" x14ac:dyDescent="0.25">
      <c r="H15405" s="70"/>
    </row>
    <row r="15406" spans="8:8" x14ac:dyDescent="0.25">
      <c r="H15406" s="70"/>
    </row>
    <row r="15407" spans="8:8" x14ac:dyDescent="0.25">
      <c r="H15407" s="70"/>
    </row>
    <row r="15408" spans="8:8" x14ac:dyDescent="0.25">
      <c r="H15408" s="70"/>
    </row>
    <row r="15409" spans="8:8" x14ac:dyDescent="0.25">
      <c r="H15409" s="70"/>
    </row>
    <row r="15410" spans="8:8" x14ac:dyDescent="0.25">
      <c r="H15410" s="70"/>
    </row>
    <row r="15411" spans="8:8" x14ac:dyDescent="0.25">
      <c r="H15411" s="70"/>
    </row>
    <row r="15412" spans="8:8" x14ac:dyDescent="0.25">
      <c r="H15412" s="70"/>
    </row>
    <row r="15413" spans="8:8" x14ac:dyDescent="0.25">
      <c r="H15413" s="70"/>
    </row>
    <row r="15414" spans="8:8" x14ac:dyDescent="0.25">
      <c r="H15414" s="70"/>
    </row>
    <row r="15415" spans="8:8" x14ac:dyDescent="0.25">
      <c r="H15415" s="70"/>
    </row>
    <row r="15420" spans="8:8" x14ac:dyDescent="0.25">
      <c r="H15420" s="70"/>
    </row>
    <row r="15421" spans="8:8" x14ac:dyDescent="0.25">
      <c r="H15421" s="70"/>
    </row>
    <row r="15422" spans="8:8" x14ac:dyDescent="0.25">
      <c r="H15422" s="70"/>
    </row>
    <row r="15423" spans="8:8" x14ac:dyDescent="0.25">
      <c r="H15423" s="70"/>
    </row>
    <row r="15425" spans="8:8" x14ac:dyDescent="0.25">
      <c r="H15425" s="70"/>
    </row>
    <row r="15426" spans="8:8" x14ac:dyDescent="0.25">
      <c r="H15426" s="70"/>
    </row>
    <row r="15427" spans="8:8" x14ac:dyDescent="0.25">
      <c r="H15427" s="70"/>
    </row>
    <row r="15428" spans="8:8" x14ac:dyDescent="0.25">
      <c r="H15428" s="70"/>
    </row>
    <row r="15432" spans="8:8" x14ac:dyDescent="0.25">
      <c r="H15432" s="70"/>
    </row>
    <row r="15434" spans="8:8" x14ac:dyDescent="0.25">
      <c r="H15434" s="70"/>
    </row>
    <row r="15435" spans="8:8" x14ac:dyDescent="0.25">
      <c r="H15435" s="70"/>
    </row>
    <row r="15437" spans="8:8" x14ac:dyDescent="0.25">
      <c r="H15437" s="70"/>
    </row>
    <row r="15438" spans="8:8" x14ac:dyDescent="0.25">
      <c r="H15438" s="70"/>
    </row>
    <row r="15439" spans="8:8" x14ac:dyDescent="0.25">
      <c r="H15439" s="70"/>
    </row>
    <row r="15440" spans="8:8" x14ac:dyDescent="0.25">
      <c r="H15440" s="70"/>
    </row>
    <row r="15441" spans="8:8" x14ac:dyDescent="0.25">
      <c r="H15441" s="70"/>
    </row>
    <row r="15442" spans="8:8" x14ac:dyDescent="0.25">
      <c r="H15442" s="70"/>
    </row>
    <row r="15444" spans="8:8" x14ac:dyDescent="0.25">
      <c r="H15444" s="70"/>
    </row>
    <row r="15446" spans="8:8" x14ac:dyDescent="0.25">
      <c r="H15446" s="70"/>
    </row>
    <row r="15447" spans="8:8" x14ac:dyDescent="0.25">
      <c r="H15447" s="70"/>
    </row>
    <row r="15449" spans="8:8" x14ac:dyDescent="0.25">
      <c r="H15449" s="70"/>
    </row>
    <row r="15450" spans="8:8" x14ac:dyDescent="0.25">
      <c r="H15450" s="70"/>
    </row>
    <row r="15451" spans="8:8" x14ac:dyDescent="0.25">
      <c r="H15451" s="70"/>
    </row>
    <row r="15452" spans="8:8" x14ac:dyDescent="0.25">
      <c r="H15452" s="70"/>
    </row>
    <row r="15455" spans="8:8" x14ac:dyDescent="0.25">
      <c r="H15455" s="70"/>
    </row>
    <row r="15456" spans="8:8" x14ac:dyDescent="0.25">
      <c r="H15456" s="70"/>
    </row>
    <row r="15457" spans="8:8" x14ac:dyDescent="0.25">
      <c r="H15457" s="70"/>
    </row>
    <row r="15458" spans="8:8" x14ac:dyDescent="0.25">
      <c r="H15458" s="70"/>
    </row>
    <row r="15459" spans="8:8" x14ac:dyDescent="0.25">
      <c r="H15459" s="70"/>
    </row>
    <row r="15460" spans="8:8" x14ac:dyDescent="0.25">
      <c r="H15460" s="70"/>
    </row>
    <row r="15462" spans="8:8" x14ac:dyDescent="0.25">
      <c r="H15462" s="70"/>
    </row>
    <row r="15463" spans="8:8" x14ac:dyDescent="0.25">
      <c r="H15463" s="70"/>
    </row>
    <row r="15464" spans="8:8" x14ac:dyDescent="0.25">
      <c r="H15464" s="70"/>
    </row>
    <row r="15465" spans="8:8" x14ac:dyDescent="0.25">
      <c r="H15465" s="70"/>
    </row>
    <row r="15466" spans="8:8" x14ac:dyDescent="0.25">
      <c r="H15466" s="70"/>
    </row>
    <row r="15474" spans="8:8" x14ac:dyDescent="0.25">
      <c r="H15474" s="70"/>
    </row>
    <row r="15476" spans="8:8" x14ac:dyDescent="0.25">
      <c r="H15476" s="70"/>
    </row>
    <row r="15477" spans="8:8" x14ac:dyDescent="0.25">
      <c r="H15477" s="70"/>
    </row>
    <row r="15480" spans="8:8" x14ac:dyDescent="0.25">
      <c r="H15480" s="70"/>
    </row>
    <row r="15481" spans="8:8" x14ac:dyDescent="0.25">
      <c r="H15481" s="70"/>
    </row>
    <row r="15482" spans="8:8" x14ac:dyDescent="0.25">
      <c r="H15482" s="70"/>
    </row>
    <row r="15483" spans="8:8" x14ac:dyDescent="0.25">
      <c r="H15483" s="70"/>
    </row>
    <row r="15484" spans="8:8" x14ac:dyDescent="0.25">
      <c r="H15484" s="70"/>
    </row>
    <row r="15485" spans="8:8" x14ac:dyDescent="0.25">
      <c r="H15485" s="70"/>
    </row>
    <row r="15486" spans="8:8" x14ac:dyDescent="0.25">
      <c r="H15486" s="70"/>
    </row>
    <row r="15487" spans="8:8" x14ac:dyDescent="0.25">
      <c r="H15487" s="70"/>
    </row>
    <row r="15488" spans="8:8" x14ac:dyDescent="0.25">
      <c r="H15488" s="70"/>
    </row>
    <row r="15489" spans="8:8" x14ac:dyDescent="0.25">
      <c r="H15489" s="70"/>
    </row>
    <row r="15494" spans="8:8" x14ac:dyDescent="0.25">
      <c r="H15494" s="70"/>
    </row>
    <row r="15495" spans="8:8" x14ac:dyDescent="0.25">
      <c r="H15495" s="70"/>
    </row>
    <row r="15496" spans="8:8" x14ac:dyDescent="0.25">
      <c r="H15496" s="70"/>
    </row>
    <row r="15497" spans="8:8" x14ac:dyDescent="0.25">
      <c r="H15497" s="70"/>
    </row>
    <row r="15498" spans="8:8" x14ac:dyDescent="0.25">
      <c r="H15498" s="70"/>
    </row>
    <row r="15499" spans="8:8" x14ac:dyDescent="0.25">
      <c r="H15499" s="70"/>
    </row>
    <row r="15500" spans="8:8" x14ac:dyDescent="0.25">
      <c r="H15500" s="70"/>
    </row>
    <row r="15501" spans="8:8" x14ac:dyDescent="0.25">
      <c r="H15501" s="70"/>
    </row>
    <row r="15503" spans="8:8" x14ac:dyDescent="0.25">
      <c r="H15503" s="70"/>
    </row>
    <row r="15504" spans="8:8" x14ac:dyDescent="0.25">
      <c r="H15504" s="70"/>
    </row>
    <row r="15505" spans="8:8" x14ac:dyDescent="0.25">
      <c r="H15505" s="70"/>
    </row>
    <row r="15506" spans="8:8" x14ac:dyDescent="0.25">
      <c r="H15506" s="70"/>
    </row>
    <row r="15507" spans="8:8" x14ac:dyDescent="0.25">
      <c r="H15507" s="70"/>
    </row>
    <row r="15508" spans="8:8" x14ac:dyDescent="0.25">
      <c r="H15508" s="70"/>
    </row>
    <row r="15510" spans="8:8" x14ac:dyDescent="0.25">
      <c r="H15510" s="70"/>
    </row>
    <row r="15511" spans="8:8" x14ac:dyDescent="0.25">
      <c r="H15511" s="70"/>
    </row>
    <row r="15512" spans="8:8" x14ac:dyDescent="0.25">
      <c r="H15512" s="70"/>
    </row>
    <row r="15513" spans="8:8" x14ac:dyDescent="0.25">
      <c r="H15513" s="70"/>
    </row>
    <row r="15514" spans="8:8" x14ac:dyDescent="0.25">
      <c r="H15514" s="70"/>
    </row>
    <row r="15515" spans="8:8" x14ac:dyDescent="0.25">
      <c r="H15515" s="70"/>
    </row>
    <row r="15516" spans="8:8" x14ac:dyDescent="0.25">
      <c r="H15516" s="70"/>
    </row>
    <row r="15518" spans="8:8" x14ac:dyDescent="0.25">
      <c r="H15518" s="70"/>
    </row>
    <row r="15519" spans="8:8" x14ac:dyDescent="0.25">
      <c r="H15519" s="70"/>
    </row>
    <row r="15520" spans="8:8" x14ac:dyDescent="0.25">
      <c r="H15520" s="70"/>
    </row>
    <row r="15521" spans="8:8" x14ac:dyDescent="0.25">
      <c r="H15521" s="70"/>
    </row>
    <row r="15523" spans="8:8" x14ac:dyDescent="0.25">
      <c r="H15523" s="70"/>
    </row>
    <row r="15524" spans="8:8" x14ac:dyDescent="0.25">
      <c r="H15524" s="70"/>
    </row>
    <row r="15525" spans="8:8" x14ac:dyDescent="0.25">
      <c r="H15525" s="70"/>
    </row>
    <row r="15526" spans="8:8" x14ac:dyDescent="0.25">
      <c r="H15526" s="70"/>
    </row>
    <row r="15527" spans="8:8" x14ac:dyDescent="0.25">
      <c r="H15527" s="70"/>
    </row>
    <row r="15528" spans="8:8" x14ac:dyDescent="0.25">
      <c r="H15528" s="70"/>
    </row>
    <row r="15529" spans="8:8" x14ac:dyDescent="0.25">
      <c r="H15529" s="70"/>
    </row>
    <row r="15530" spans="8:8" x14ac:dyDescent="0.25">
      <c r="H15530" s="70"/>
    </row>
    <row r="15531" spans="8:8" x14ac:dyDescent="0.25">
      <c r="H15531" s="70"/>
    </row>
    <row r="15533" spans="8:8" x14ac:dyDescent="0.25">
      <c r="H15533" s="70"/>
    </row>
    <row r="15534" spans="8:8" x14ac:dyDescent="0.25">
      <c r="H15534" s="70"/>
    </row>
    <row r="15535" spans="8:8" x14ac:dyDescent="0.25">
      <c r="H15535" s="70"/>
    </row>
    <row r="15536" spans="8:8" x14ac:dyDescent="0.25">
      <c r="H15536" s="70"/>
    </row>
    <row r="15537" spans="8:8" x14ac:dyDescent="0.25">
      <c r="H15537" s="70"/>
    </row>
    <row r="15538" spans="8:8" x14ac:dyDescent="0.25">
      <c r="H15538" s="70"/>
    </row>
    <row r="15539" spans="8:8" x14ac:dyDescent="0.25">
      <c r="H15539" s="70"/>
    </row>
    <row r="15540" spans="8:8" x14ac:dyDescent="0.25">
      <c r="H15540" s="70"/>
    </row>
    <row r="15541" spans="8:8" x14ac:dyDescent="0.25">
      <c r="H15541" s="70"/>
    </row>
    <row r="15542" spans="8:8" x14ac:dyDescent="0.25">
      <c r="H15542" s="70"/>
    </row>
    <row r="15543" spans="8:8" x14ac:dyDescent="0.25">
      <c r="H15543" s="70"/>
    </row>
    <row r="15544" spans="8:8" x14ac:dyDescent="0.25">
      <c r="H15544" s="70"/>
    </row>
    <row r="15547" spans="8:8" x14ac:dyDescent="0.25">
      <c r="H15547" s="70"/>
    </row>
    <row r="15549" spans="8:8" x14ac:dyDescent="0.25">
      <c r="H15549" s="70"/>
    </row>
    <row r="15550" spans="8:8" x14ac:dyDescent="0.25">
      <c r="H15550" s="70"/>
    </row>
    <row r="15552" spans="8:8" x14ac:dyDescent="0.25">
      <c r="H15552" s="70"/>
    </row>
    <row r="15553" spans="8:8" x14ac:dyDescent="0.25">
      <c r="H15553" s="70"/>
    </row>
    <row r="15556" spans="8:8" x14ac:dyDescent="0.25">
      <c r="H15556" s="70"/>
    </row>
    <row r="15557" spans="8:8" x14ac:dyDescent="0.25">
      <c r="H15557" s="70"/>
    </row>
    <row r="15559" spans="8:8" x14ac:dyDescent="0.25">
      <c r="H15559" s="70"/>
    </row>
    <row r="15560" spans="8:8" x14ac:dyDescent="0.25">
      <c r="H15560" s="70"/>
    </row>
    <row r="15561" spans="8:8" x14ac:dyDescent="0.25">
      <c r="H15561" s="70"/>
    </row>
    <row r="15562" spans="8:8" x14ac:dyDescent="0.25">
      <c r="H15562" s="70"/>
    </row>
    <row r="15564" spans="8:8" x14ac:dyDescent="0.25">
      <c r="H15564" s="70"/>
    </row>
    <row r="15565" spans="8:8" x14ac:dyDescent="0.25">
      <c r="H15565" s="70"/>
    </row>
    <row r="15566" spans="8:8" x14ac:dyDescent="0.25">
      <c r="H15566" s="70"/>
    </row>
    <row r="15568" spans="8:8" x14ac:dyDescent="0.25">
      <c r="H15568" s="70"/>
    </row>
    <row r="15569" spans="8:8" x14ac:dyDescent="0.25">
      <c r="H15569" s="70"/>
    </row>
    <row r="15570" spans="8:8" x14ac:dyDescent="0.25">
      <c r="H15570" s="70"/>
    </row>
    <row r="15571" spans="8:8" x14ac:dyDescent="0.25">
      <c r="H15571" s="70"/>
    </row>
    <row r="15572" spans="8:8" x14ac:dyDescent="0.25">
      <c r="H15572" s="70"/>
    </row>
    <row r="15573" spans="8:8" x14ac:dyDescent="0.25">
      <c r="H15573" s="70"/>
    </row>
    <row r="15574" spans="8:8" x14ac:dyDescent="0.25">
      <c r="H15574" s="70"/>
    </row>
    <row r="15575" spans="8:8" x14ac:dyDescent="0.25">
      <c r="H15575" s="70"/>
    </row>
    <row r="15576" spans="8:8" x14ac:dyDescent="0.25">
      <c r="H15576" s="70"/>
    </row>
    <row r="15577" spans="8:8" x14ac:dyDescent="0.25">
      <c r="H15577" s="70"/>
    </row>
    <row r="15578" spans="8:8" x14ac:dyDescent="0.25">
      <c r="H15578" s="70"/>
    </row>
    <row r="15579" spans="8:8" x14ac:dyDescent="0.25">
      <c r="H15579" s="70"/>
    </row>
    <row r="15580" spans="8:8" x14ac:dyDescent="0.25">
      <c r="H15580" s="70"/>
    </row>
    <row r="15581" spans="8:8" x14ac:dyDescent="0.25">
      <c r="H15581" s="70"/>
    </row>
    <row r="15582" spans="8:8" x14ac:dyDescent="0.25">
      <c r="H15582" s="70"/>
    </row>
    <row r="15583" spans="8:8" x14ac:dyDescent="0.25">
      <c r="H15583" s="70"/>
    </row>
    <row r="15584" spans="8:8" x14ac:dyDescent="0.25">
      <c r="H15584" s="70"/>
    </row>
    <row r="15589" spans="8:8" x14ac:dyDescent="0.25">
      <c r="H15589" s="70"/>
    </row>
    <row r="15590" spans="8:8" x14ac:dyDescent="0.25">
      <c r="H15590" s="70"/>
    </row>
    <row r="15591" spans="8:8" x14ac:dyDescent="0.25">
      <c r="H15591" s="70"/>
    </row>
    <row r="15592" spans="8:8" x14ac:dyDescent="0.25">
      <c r="H15592" s="70"/>
    </row>
    <row r="15594" spans="8:8" x14ac:dyDescent="0.25">
      <c r="H15594" s="70"/>
    </row>
    <row r="15595" spans="8:8" x14ac:dyDescent="0.25">
      <c r="H15595" s="70"/>
    </row>
    <row r="15597" spans="8:8" x14ac:dyDescent="0.25">
      <c r="H15597" s="70"/>
    </row>
    <row r="15598" spans="8:8" x14ac:dyDescent="0.25">
      <c r="H15598" s="70"/>
    </row>
    <row r="15600" spans="8:8" x14ac:dyDescent="0.25">
      <c r="H15600" s="70"/>
    </row>
    <row r="15601" spans="8:8" x14ac:dyDescent="0.25">
      <c r="H15601" s="70"/>
    </row>
    <row r="15602" spans="8:8" x14ac:dyDescent="0.25">
      <c r="H15602" s="70"/>
    </row>
    <row r="15603" spans="8:8" x14ac:dyDescent="0.25">
      <c r="H15603" s="70"/>
    </row>
    <row r="15604" spans="8:8" x14ac:dyDescent="0.25">
      <c r="H15604" s="70"/>
    </row>
    <row r="15606" spans="8:8" x14ac:dyDescent="0.25">
      <c r="H15606" s="70"/>
    </row>
    <row r="15607" spans="8:8" x14ac:dyDescent="0.25">
      <c r="H15607" s="70"/>
    </row>
    <row r="15608" spans="8:8" x14ac:dyDescent="0.25">
      <c r="H15608" s="70"/>
    </row>
    <row r="15609" spans="8:8" x14ac:dyDescent="0.25">
      <c r="H15609" s="70"/>
    </row>
    <row r="15610" spans="8:8" x14ac:dyDescent="0.25">
      <c r="H15610" s="70"/>
    </row>
    <row r="15611" spans="8:8" x14ac:dyDescent="0.25">
      <c r="H15611" s="70"/>
    </row>
    <row r="15612" spans="8:8" x14ac:dyDescent="0.25">
      <c r="H15612" s="70"/>
    </row>
    <row r="15613" spans="8:8" x14ac:dyDescent="0.25">
      <c r="H15613" s="70"/>
    </row>
    <row r="15614" spans="8:8" x14ac:dyDescent="0.25">
      <c r="H15614" s="70"/>
    </row>
    <row r="15620" spans="8:8" x14ac:dyDescent="0.25">
      <c r="H15620" s="70"/>
    </row>
    <row r="15624" spans="8:8" x14ac:dyDescent="0.25">
      <c r="H15624" s="70"/>
    </row>
    <row r="15625" spans="8:8" x14ac:dyDescent="0.25">
      <c r="H15625" s="70"/>
    </row>
    <row r="15627" spans="8:8" x14ac:dyDescent="0.25">
      <c r="H15627" s="70"/>
    </row>
    <row r="15628" spans="8:8" x14ac:dyDescent="0.25">
      <c r="H15628" s="70"/>
    </row>
    <row r="15629" spans="8:8" x14ac:dyDescent="0.25">
      <c r="H15629" s="70"/>
    </row>
    <row r="15630" spans="8:8" x14ac:dyDescent="0.25">
      <c r="H15630" s="70"/>
    </row>
    <row r="15631" spans="8:8" x14ac:dyDescent="0.25">
      <c r="H15631" s="70"/>
    </row>
    <row r="15632" spans="8:8" x14ac:dyDescent="0.25">
      <c r="H15632" s="70"/>
    </row>
    <row r="15633" spans="8:8" x14ac:dyDescent="0.25">
      <c r="H15633" s="70"/>
    </row>
    <row r="15634" spans="8:8" x14ac:dyDescent="0.25">
      <c r="H15634" s="70"/>
    </row>
    <row r="15635" spans="8:8" x14ac:dyDescent="0.25">
      <c r="H15635" s="70"/>
    </row>
    <row r="15636" spans="8:8" x14ac:dyDescent="0.25">
      <c r="H15636" s="70"/>
    </row>
    <row r="15637" spans="8:8" x14ac:dyDescent="0.25">
      <c r="H15637" s="70"/>
    </row>
    <row r="15638" spans="8:8" x14ac:dyDescent="0.25">
      <c r="H15638" s="70"/>
    </row>
    <row r="15639" spans="8:8" x14ac:dyDescent="0.25">
      <c r="H15639" s="70"/>
    </row>
    <row r="15640" spans="8:8" x14ac:dyDescent="0.25">
      <c r="H15640" s="70"/>
    </row>
    <row r="15641" spans="8:8" x14ac:dyDescent="0.25">
      <c r="H15641" s="70"/>
    </row>
    <row r="15642" spans="8:8" x14ac:dyDescent="0.25">
      <c r="H15642" s="70"/>
    </row>
    <row r="15643" spans="8:8" x14ac:dyDescent="0.25">
      <c r="H15643" s="70"/>
    </row>
    <row r="15644" spans="8:8" x14ac:dyDescent="0.25">
      <c r="H15644" s="70"/>
    </row>
    <row r="15645" spans="8:8" x14ac:dyDescent="0.25">
      <c r="H15645" s="70"/>
    </row>
    <row r="15646" spans="8:8" x14ac:dyDescent="0.25">
      <c r="H15646" s="70"/>
    </row>
    <row r="15647" spans="8:8" x14ac:dyDescent="0.25">
      <c r="H15647" s="70"/>
    </row>
    <row r="15648" spans="8:8" x14ac:dyDescent="0.25">
      <c r="H15648" s="70"/>
    </row>
    <row r="15649" spans="8:8" x14ac:dyDescent="0.25">
      <c r="H15649" s="70"/>
    </row>
    <row r="15650" spans="8:8" x14ac:dyDescent="0.25">
      <c r="H15650" s="70"/>
    </row>
    <row r="15651" spans="8:8" x14ac:dyDescent="0.25">
      <c r="H15651" s="70"/>
    </row>
    <row r="15652" spans="8:8" x14ac:dyDescent="0.25">
      <c r="H15652" s="70"/>
    </row>
    <row r="15653" spans="8:8" x14ac:dyDescent="0.25">
      <c r="H15653" s="70"/>
    </row>
    <row r="15655" spans="8:8" x14ac:dyDescent="0.25">
      <c r="H15655" s="70"/>
    </row>
    <row r="15656" spans="8:8" x14ac:dyDescent="0.25">
      <c r="H15656" s="70"/>
    </row>
    <row r="15658" spans="8:8" x14ac:dyDescent="0.25">
      <c r="H15658" s="70"/>
    </row>
    <row r="15659" spans="8:8" x14ac:dyDescent="0.25">
      <c r="H15659" s="70"/>
    </row>
    <row r="15661" spans="8:8" x14ac:dyDescent="0.25">
      <c r="H15661" s="70"/>
    </row>
    <row r="15662" spans="8:8" x14ac:dyDescent="0.25">
      <c r="H15662" s="70"/>
    </row>
    <row r="15663" spans="8:8" x14ac:dyDescent="0.25">
      <c r="H15663" s="70"/>
    </row>
    <row r="15664" spans="8:8" x14ac:dyDescent="0.25">
      <c r="H15664" s="70"/>
    </row>
    <row r="15665" spans="8:8" x14ac:dyDescent="0.25">
      <c r="H15665" s="70"/>
    </row>
    <row r="15666" spans="8:8" x14ac:dyDescent="0.25">
      <c r="H15666" s="70"/>
    </row>
    <row r="15667" spans="8:8" x14ac:dyDescent="0.25">
      <c r="H15667" s="70"/>
    </row>
    <row r="15668" spans="8:8" x14ac:dyDescent="0.25">
      <c r="H15668" s="70"/>
    </row>
    <row r="15669" spans="8:8" x14ac:dyDescent="0.25">
      <c r="H15669" s="70"/>
    </row>
    <row r="15670" spans="8:8" x14ac:dyDescent="0.25">
      <c r="H15670" s="70"/>
    </row>
    <row r="15671" spans="8:8" x14ac:dyDescent="0.25">
      <c r="H15671" s="70"/>
    </row>
    <row r="15672" spans="8:8" x14ac:dyDescent="0.25">
      <c r="H15672" s="70"/>
    </row>
    <row r="15673" spans="8:8" x14ac:dyDescent="0.25">
      <c r="H15673" s="70"/>
    </row>
    <row r="15674" spans="8:8" x14ac:dyDescent="0.25">
      <c r="H15674" s="70"/>
    </row>
    <row r="15675" spans="8:8" x14ac:dyDescent="0.25">
      <c r="H15675" s="70"/>
    </row>
    <row r="15676" spans="8:8" x14ac:dyDescent="0.25">
      <c r="H15676" s="70"/>
    </row>
    <row r="15677" spans="8:8" x14ac:dyDescent="0.25">
      <c r="H15677" s="70"/>
    </row>
    <row r="15679" spans="8:8" x14ac:dyDescent="0.25">
      <c r="H15679" s="70"/>
    </row>
    <row r="15680" spans="8:8" x14ac:dyDescent="0.25">
      <c r="H15680" s="70"/>
    </row>
    <row r="15681" spans="8:8" x14ac:dyDescent="0.25">
      <c r="H15681" s="70"/>
    </row>
    <row r="15682" spans="8:8" x14ac:dyDescent="0.25">
      <c r="H15682" s="70"/>
    </row>
    <row r="15684" spans="8:8" x14ac:dyDescent="0.25">
      <c r="H15684" s="70"/>
    </row>
    <row r="15685" spans="8:8" x14ac:dyDescent="0.25">
      <c r="H15685" s="70"/>
    </row>
    <row r="15687" spans="8:8" x14ac:dyDescent="0.25">
      <c r="H15687" s="70"/>
    </row>
    <row r="15688" spans="8:8" x14ac:dyDescent="0.25">
      <c r="H15688" s="70"/>
    </row>
    <row r="15689" spans="8:8" x14ac:dyDescent="0.25">
      <c r="H15689" s="70"/>
    </row>
    <row r="15690" spans="8:8" x14ac:dyDescent="0.25">
      <c r="H15690" s="70"/>
    </row>
    <row r="15691" spans="8:8" x14ac:dyDescent="0.25">
      <c r="H15691" s="70"/>
    </row>
    <row r="15692" spans="8:8" x14ac:dyDescent="0.25">
      <c r="H15692" s="70"/>
    </row>
    <row r="15693" spans="8:8" x14ac:dyDescent="0.25">
      <c r="H15693" s="70"/>
    </row>
    <row r="15694" spans="8:8" x14ac:dyDescent="0.25">
      <c r="H15694" s="70"/>
    </row>
    <row r="15695" spans="8:8" x14ac:dyDescent="0.25">
      <c r="H15695" s="70"/>
    </row>
    <row r="15696" spans="8:8" x14ac:dyDescent="0.25">
      <c r="H15696" s="70"/>
    </row>
    <row r="15697" spans="8:8" x14ac:dyDescent="0.25">
      <c r="H15697" s="70"/>
    </row>
    <row r="15698" spans="8:8" x14ac:dyDescent="0.25">
      <c r="H15698" s="70"/>
    </row>
    <row r="15699" spans="8:8" x14ac:dyDescent="0.25">
      <c r="H15699" s="70"/>
    </row>
    <row r="15700" spans="8:8" x14ac:dyDescent="0.25">
      <c r="H15700" s="70"/>
    </row>
    <row r="15701" spans="8:8" x14ac:dyDescent="0.25">
      <c r="H15701" s="70"/>
    </row>
    <row r="15702" spans="8:8" x14ac:dyDescent="0.25">
      <c r="H15702" s="70"/>
    </row>
    <row r="15703" spans="8:8" x14ac:dyDescent="0.25">
      <c r="H15703" s="70"/>
    </row>
    <row r="15704" spans="8:8" x14ac:dyDescent="0.25">
      <c r="H15704" s="70"/>
    </row>
    <row r="15705" spans="8:8" x14ac:dyDescent="0.25">
      <c r="H15705" s="70"/>
    </row>
    <row r="15709" spans="8:8" x14ac:dyDescent="0.25">
      <c r="H15709" s="70"/>
    </row>
    <row r="15710" spans="8:8" x14ac:dyDescent="0.25">
      <c r="H15710" s="70"/>
    </row>
    <row r="15713" spans="8:8" x14ac:dyDescent="0.25">
      <c r="H15713" s="70"/>
    </row>
    <row r="15714" spans="8:8" x14ac:dyDescent="0.25">
      <c r="H15714" s="70"/>
    </row>
    <row r="15715" spans="8:8" x14ac:dyDescent="0.25">
      <c r="H15715" s="70"/>
    </row>
    <row r="15716" spans="8:8" x14ac:dyDescent="0.25">
      <c r="H15716" s="70"/>
    </row>
    <row r="15717" spans="8:8" x14ac:dyDescent="0.25">
      <c r="H15717" s="70"/>
    </row>
    <row r="15718" spans="8:8" x14ac:dyDescent="0.25">
      <c r="H15718" s="70"/>
    </row>
    <row r="15719" spans="8:8" x14ac:dyDescent="0.25">
      <c r="H15719" s="70"/>
    </row>
    <row r="15720" spans="8:8" x14ac:dyDescent="0.25">
      <c r="H15720" s="70"/>
    </row>
    <row r="15721" spans="8:8" x14ac:dyDescent="0.25">
      <c r="H15721" s="70"/>
    </row>
    <row r="15722" spans="8:8" x14ac:dyDescent="0.25">
      <c r="H15722" s="70"/>
    </row>
    <row r="15723" spans="8:8" x14ac:dyDescent="0.25">
      <c r="H15723" s="70"/>
    </row>
    <row r="15724" spans="8:8" x14ac:dyDescent="0.25">
      <c r="H15724" s="70"/>
    </row>
    <row r="15727" spans="8:8" x14ac:dyDescent="0.25">
      <c r="H15727" s="70"/>
    </row>
    <row r="15729" spans="8:8" x14ac:dyDescent="0.25">
      <c r="H15729" s="70"/>
    </row>
    <row r="15730" spans="8:8" x14ac:dyDescent="0.25">
      <c r="H15730" s="70"/>
    </row>
    <row r="15731" spans="8:8" x14ac:dyDescent="0.25">
      <c r="H15731" s="70"/>
    </row>
    <row r="15732" spans="8:8" x14ac:dyDescent="0.25">
      <c r="H15732" s="70"/>
    </row>
    <row r="15733" spans="8:8" x14ac:dyDescent="0.25">
      <c r="H15733" s="70"/>
    </row>
    <row r="15734" spans="8:8" x14ac:dyDescent="0.25">
      <c r="H15734" s="70"/>
    </row>
    <row r="15735" spans="8:8" x14ac:dyDescent="0.25">
      <c r="H15735" s="70"/>
    </row>
    <row r="15737" spans="8:8" x14ac:dyDescent="0.25">
      <c r="H15737" s="70"/>
    </row>
    <row r="15738" spans="8:8" x14ac:dyDescent="0.25">
      <c r="H15738" s="70"/>
    </row>
    <row r="15740" spans="8:8" x14ac:dyDescent="0.25">
      <c r="H15740" s="70"/>
    </row>
    <row r="15741" spans="8:8" x14ac:dyDescent="0.25">
      <c r="H15741" s="70"/>
    </row>
    <row r="15742" spans="8:8" x14ac:dyDescent="0.25">
      <c r="H15742" s="70"/>
    </row>
    <row r="15743" spans="8:8" x14ac:dyDescent="0.25">
      <c r="H15743" s="70"/>
    </row>
    <row r="15744" spans="8:8" x14ac:dyDescent="0.25">
      <c r="H15744" s="70"/>
    </row>
    <row r="15745" spans="8:8" x14ac:dyDescent="0.25">
      <c r="H15745" s="70"/>
    </row>
    <row r="15746" spans="8:8" x14ac:dyDescent="0.25">
      <c r="H15746" s="70"/>
    </row>
    <row r="15747" spans="8:8" x14ac:dyDescent="0.25">
      <c r="H15747" s="70"/>
    </row>
    <row r="15748" spans="8:8" x14ac:dyDescent="0.25">
      <c r="H15748" s="70"/>
    </row>
    <row r="15749" spans="8:8" x14ac:dyDescent="0.25">
      <c r="H15749" s="70"/>
    </row>
    <row r="15751" spans="8:8" x14ac:dyDescent="0.25">
      <c r="H15751" s="70"/>
    </row>
    <row r="15752" spans="8:8" x14ac:dyDescent="0.25">
      <c r="H15752" s="70"/>
    </row>
    <row r="15754" spans="8:8" x14ac:dyDescent="0.25">
      <c r="H15754" s="70"/>
    </row>
    <row r="15755" spans="8:8" x14ac:dyDescent="0.25">
      <c r="H15755" s="70"/>
    </row>
    <row r="15756" spans="8:8" x14ac:dyDescent="0.25">
      <c r="H15756" s="70"/>
    </row>
    <row r="15757" spans="8:8" x14ac:dyDescent="0.25">
      <c r="H15757" s="70"/>
    </row>
    <row r="15758" spans="8:8" x14ac:dyDescent="0.25">
      <c r="H15758" s="70"/>
    </row>
    <row r="15759" spans="8:8" x14ac:dyDescent="0.25">
      <c r="H15759" s="70"/>
    </row>
    <row r="15760" spans="8:8" x14ac:dyDescent="0.25">
      <c r="H15760" s="70"/>
    </row>
    <row r="15761" spans="8:8" x14ac:dyDescent="0.25">
      <c r="H15761" s="70"/>
    </row>
    <row r="15763" spans="8:8" x14ac:dyDescent="0.25">
      <c r="H15763" s="70"/>
    </row>
    <row r="15765" spans="8:8" x14ac:dyDescent="0.25">
      <c r="H15765" s="70"/>
    </row>
    <row r="15766" spans="8:8" x14ac:dyDescent="0.25">
      <c r="H15766" s="70"/>
    </row>
    <row r="15768" spans="8:8" x14ac:dyDescent="0.25">
      <c r="H15768" s="70"/>
    </row>
    <row r="15769" spans="8:8" x14ac:dyDescent="0.25">
      <c r="H15769" s="70"/>
    </row>
    <row r="15770" spans="8:8" x14ac:dyDescent="0.25">
      <c r="H15770" s="70"/>
    </row>
    <row r="15771" spans="8:8" x14ac:dyDescent="0.25">
      <c r="H15771" s="70"/>
    </row>
    <row r="15772" spans="8:8" x14ac:dyDescent="0.25">
      <c r="H15772" s="70"/>
    </row>
    <row r="15774" spans="8:8" x14ac:dyDescent="0.25">
      <c r="H15774" s="70"/>
    </row>
    <row r="15775" spans="8:8" x14ac:dyDescent="0.25">
      <c r="H15775" s="70"/>
    </row>
    <row r="15776" spans="8:8" x14ac:dyDescent="0.25">
      <c r="H15776" s="70"/>
    </row>
    <row r="15777" spans="8:8" x14ac:dyDescent="0.25">
      <c r="H15777" s="70"/>
    </row>
    <row r="15778" spans="8:8" x14ac:dyDescent="0.25">
      <c r="H15778" s="70"/>
    </row>
    <row r="15779" spans="8:8" x14ac:dyDescent="0.25">
      <c r="H15779" s="70"/>
    </row>
    <row r="15780" spans="8:8" x14ac:dyDescent="0.25">
      <c r="H15780" s="70"/>
    </row>
    <row r="15781" spans="8:8" x14ac:dyDescent="0.25">
      <c r="H15781" s="70"/>
    </row>
    <row r="15783" spans="8:8" x14ac:dyDescent="0.25">
      <c r="H15783" s="70"/>
    </row>
    <row r="15784" spans="8:8" x14ac:dyDescent="0.25">
      <c r="H15784" s="70"/>
    </row>
    <row r="15786" spans="8:8" x14ac:dyDescent="0.25">
      <c r="H15786" s="70"/>
    </row>
    <row r="15787" spans="8:8" x14ac:dyDescent="0.25">
      <c r="H15787" s="70"/>
    </row>
    <row r="15788" spans="8:8" x14ac:dyDescent="0.25">
      <c r="H15788" s="70"/>
    </row>
    <row r="15789" spans="8:8" x14ac:dyDescent="0.25">
      <c r="H15789" s="70"/>
    </row>
    <row r="15790" spans="8:8" x14ac:dyDescent="0.25">
      <c r="H15790" s="70"/>
    </row>
    <row r="15791" spans="8:8" x14ac:dyDescent="0.25">
      <c r="H15791" s="70"/>
    </row>
    <row r="15792" spans="8:8" x14ac:dyDescent="0.25">
      <c r="H15792" s="70"/>
    </row>
    <row r="15793" spans="8:8" x14ac:dyDescent="0.25">
      <c r="H15793" s="70"/>
    </row>
    <row r="15794" spans="8:8" x14ac:dyDescent="0.25">
      <c r="H15794" s="70"/>
    </row>
    <row r="15795" spans="8:8" x14ac:dyDescent="0.25">
      <c r="H15795" s="70"/>
    </row>
    <row r="15796" spans="8:8" x14ac:dyDescent="0.25">
      <c r="H15796" s="70"/>
    </row>
    <row r="15797" spans="8:8" x14ac:dyDescent="0.25">
      <c r="H15797" s="70"/>
    </row>
    <row r="15798" spans="8:8" x14ac:dyDescent="0.25">
      <c r="H15798" s="70"/>
    </row>
    <row r="15799" spans="8:8" x14ac:dyDescent="0.25">
      <c r="H15799" s="70"/>
    </row>
    <row r="15800" spans="8:8" x14ac:dyDescent="0.25">
      <c r="H15800" s="70"/>
    </row>
    <row r="15801" spans="8:8" x14ac:dyDescent="0.25">
      <c r="H15801" s="70"/>
    </row>
    <row r="15802" spans="8:8" x14ac:dyDescent="0.25">
      <c r="H15802" s="70"/>
    </row>
    <row r="15803" spans="8:8" x14ac:dyDescent="0.25">
      <c r="H15803" s="70"/>
    </row>
    <row r="15804" spans="8:8" x14ac:dyDescent="0.25">
      <c r="H15804" s="70"/>
    </row>
    <row r="15805" spans="8:8" x14ac:dyDescent="0.25">
      <c r="H15805" s="70"/>
    </row>
    <row r="15806" spans="8:8" x14ac:dyDescent="0.25">
      <c r="H15806" s="70"/>
    </row>
    <row r="15808" spans="8:8" x14ac:dyDescent="0.25">
      <c r="H15808" s="70"/>
    </row>
    <row r="15809" spans="8:8" x14ac:dyDescent="0.25">
      <c r="H15809" s="70"/>
    </row>
    <row r="15811" spans="8:8" x14ac:dyDescent="0.25">
      <c r="H15811" s="70"/>
    </row>
    <row r="15812" spans="8:8" x14ac:dyDescent="0.25">
      <c r="H15812" s="70"/>
    </row>
    <row r="15814" spans="8:8" x14ac:dyDescent="0.25">
      <c r="H15814" s="70"/>
    </row>
    <row r="15815" spans="8:8" x14ac:dyDescent="0.25">
      <c r="H15815" s="70"/>
    </row>
    <row r="15816" spans="8:8" x14ac:dyDescent="0.25">
      <c r="H15816" s="70"/>
    </row>
    <row r="15817" spans="8:8" x14ac:dyDescent="0.25">
      <c r="H15817" s="70"/>
    </row>
    <row r="15818" spans="8:8" x14ac:dyDescent="0.25">
      <c r="H15818" s="70"/>
    </row>
    <row r="15819" spans="8:8" x14ac:dyDescent="0.25">
      <c r="H15819" s="70"/>
    </row>
    <row r="15820" spans="8:8" x14ac:dyDescent="0.25">
      <c r="H15820" s="70"/>
    </row>
    <row r="15821" spans="8:8" x14ac:dyDescent="0.25">
      <c r="H15821" s="70"/>
    </row>
    <row r="15822" spans="8:8" x14ac:dyDescent="0.25">
      <c r="H15822" s="70"/>
    </row>
    <row r="15823" spans="8:8" x14ac:dyDescent="0.25">
      <c r="H15823" s="70"/>
    </row>
    <row r="15824" spans="8:8" x14ac:dyDescent="0.25">
      <c r="H15824" s="70"/>
    </row>
    <row r="15825" spans="8:8" x14ac:dyDescent="0.25">
      <c r="H15825" s="70"/>
    </row>
    <row r="15826" spans="8:8" x14ac:dyDescent="0.25">
      <c r="H15826" s="70"/>
    </row>
    <row r="15827" spans="8:8" x14ac:dyDescent="0.25">
      <c r="H15827" s="70"/>
    </row>
    <row r="15828" spans="8:8" x14ac:dyDescent="0.25">
      <c r="H15828" s="70"/>
    </row>
    <row r="15829" spans="8:8" x14ac:dyDescent="0.25">
      <c r="H15829" s="70"/>
    </row>
    <row r="15830" spans="8:8" x14ac:dyDescent="0.25">
      <c r="H15830" s="70"/>
    </row>
    <row r="15831" spans="8:8" x14ac:dyDescent="0.25">
      <c r="H15831" s="70"/>
    </row>
    <row r="15832" spans="8:8" x14ac:dyDescent="0.25">
      <c r="H15832" s="70"/>
    </row>
    <row r="15833" spans="8:8" x14ac:dyDescent="0.25">
      <c r="H15833" s="70"/>
    </row>
    <row r="15834" spans="8:8" x14ac:dyDescent="0.25">
      <c r="H15834" s="70"/>
    </row>
    <row r="15835" spans="8:8" x14ac:dyDescent="0.25">
      <c r="H15835" s="70"/>
    </row>
    <row r="15836" spans="8:8" x14ac:dyDescent="0.25">
      <c r="H15836" s="70"/>
    </row>
    <row r="15837" spans="8:8" x14ac:dyDescent="0.25">
      <c r="H15837" s="70"/>
    </row>
    <row r="15838" spans="8:8" x14ac:dyDescent="0.25">
      <c r="H15838" s="70"/>
    </row>
    <row r="15839" spans="8:8" x14ac:dyDescent="0.25">
      <c r="H15839" s="70"/>
    </row>
    <row r="15840" spans="8:8" x14ac:dyDescent="0.25">
      <c r="H15840" s="70"/>
    </row>
    <row r="15841" spans="8:8" x14ac:dyDescent="0.25">
      <c r="H15841" s="70"/>
    </row>
    <row r="15842" spans="8:8" x14ac:dyDescent="0.25">
      <c r="H15842" s="70"/>
    </row>
    <row r="15843" spans="8:8" x14ac:dyDescent="0.25">
      <c r="H15843" s="70"/>
    </row>
    <row r="15844" spans="8:8" x14ac:dyDescent="0.25">
      <c r="H15844" s="70"/>
    </row>
    <row r="15845" spans="8:8" x14ac:dyDescent="0.25">
      <c r="H15845" s="70"/>
    </row>
    <row r="15846" spans="8:8" x14ac:dyDescent="0.25">
      <c r="H15846" s="70"/>
    </row>
    <row r="15852" spans="8:8" x14ac:dyDescent="0.25">
      <c r="H15852" s="70"/>
    </row>
    <row r="15859" spans="8:8" x14ac:dyDescent="0.25">
      <c r="H15859" s="70"/>
    </row>
    <row r="15864" spans="8:8" x14ac:dyDescent="0.25">
      <c r="H15864" s="70"/>
    </row>
    <row r="15865" spans="8:8" x14ac:dyDescent="0.25">
      <c r="H15865" s="70"/>
    </row>
    <row r="15867" spans="8:8" x14ac:dyDescent="0.25">
      <c r="H15867" s="70"/>
    </row>
    <row r="15868" spans="8:8" x14ac:dyDescent="0.25">
      <c r="H15868" s="70"/>
    </row>
    <row r="15870" spans="8:8" x14ac:dyDescent="0.25">
      <c r="H15870" s="70"/>
    </row>
    <row r="15871" spans="8:8" x14ac:dyDescent="0.25">
      <c r="H15871" s="70"/>
    </row>
    <row r="15874" spans="8:8" x14ac:dyDescent="0.25">
      <c r="H15874" s="70"/>
    </row>
    <row r="15875" spans="8:8" x14ac:dyDescent="0.25">
      <c r="H15875" s="70"/>
    </row>
    <row r="15876" spans="8:8" x14ac:dyDescent="0.25">
      <c r="H15876" s="70"/>
    </row>
    <row r="15877" spans="8:8" x14ac:dyDescent="0.25">
      <c r="H15877" s="70"/>
    </row>
    <row r="15878" spans="8:8" x14ac:dyDescent="0.25">
      <c r="H15878" s="70"/>
    </row>
    <row r="15879" spans="8:8" x14ac:dyDescent="0.25">
      <c r="H15879" s="70"/>
    </row>
    <row r="15880" spans="8:8" x14ac:dyDescent="0.25">
      <c r="H15880" s="70"/>
    </row>
    <row r="15881" spans="8:8" x14ac:dyDescent="0.25">
      <c r="H15881" s="70"/>
    </row>
    <row r="15882" spans="8:8" x14ac:dyDescent="0.25">
      <c r="H15882" s="70"/>
    </row>
    <row r="15883" spans="8:8" x14ac:dyDescent="0.25">
      <c r="H15883" s="70"/>
    </row>
    <row r="15884" spans="8:8" x14ac:dyDescent="0.25">
      <c r="H15884" s="70"/>
    </row>
    <row r="15885" spans="8:8" x14ac:dyDescent="0.25">
      <c r="H15885" s="70"/>
    </row>
    <row r="15887" spans="8:8" x14ac:dyDescent="0.25">
      <c r="H15887" s="70"/>
    </row>
    <row r="15888" spans="8:8" x14ac:dyDescent="0.25">
      <c r="H15888" s="70"/>
    </row>
    <row r="15889" spans="8:8" x14ac:dyDescent="0.25">
      <c r="H15889" s="70"/>
    </row>
    <row r="15890" spans="8:8" x14ac:dyDescent="0.25">
      <c r="H15890" s="70"/>
    </row>
    <row r="15891" spans="8:8" x14ac:dyDescent="0.25">
      <c r="H15891" s="70"/>
    </row>
    <row r="15892" spans="8:8" x14ac:dyDescent="0.25">
      <c r="H15892" s="70"/>
    </row>
    <row r="15893" spans="8:8" x14ac:dyDescent="0.25">
      <c r="H15893" s="70"/>
    </row>
    <row r="15894" spans="8:8" x14ac:dyDescent="0.25">
      <c r="H15894" s="70"/>
    </row>
    <row r="15895" spans="8:8" x14ac:dyDescent="0.25">
      <c r="H15895" s="70"/>
    </row>
    <row r="15896" spans="8:8" x14ac:dyDescent="0.25">
      <c r="H15896" s="70"/>
    </row>
    <row r="15898" spans="8:8" x14ac:dyDescent="0.25">
      <c r="H15898" s="70"/>
    </row>
    <row r="15899" spans="8:8" x14ac:dyDescent="0.25">
      <c r="H15899" s="70"/>
    </row>
    <row r="15901" spans="8:8" x14ac:dyDescent="0.25">
      <c r="H15901" s="70"/>
    </row>
    <row r="15902" spans="8:8" x14ac:dyDescent="0.25">
      <c r="H15902" s="70"/>
    </row>
    <row r="15903" spans="8:8" x14ac:dyDescent="0.25">
      <c r="H15903" s="70"/>
    </row>
    <row r="15904" spans="8:8" x14ac:dyDescent="0.25">
      <c r="H15904" s="70"/>
    </row>
    <row r="15905" spans="8:8" x14ac:dyDescent="0.25">
      <c r="H15905" s="70"/>
    </row>
    <row r="15906" spans="8:8" x14ac:dyDescent="0.25">
      <c r="H15906" s="70"/>
    </row>
    <row r="15907" spans="8:8" x14ac:dyDescent="0.25">
      <c r="H15907" s="70"/>
    </row>
    <row r="15908" spans="8:8" x14ac:dyDescent="0.25">
      <c r="H15908" s="70"/>
    </row>
    <row r="15909" spans="8:8" x14ac:dyDescent="0.25">
      <c r="H15909" s="70"/>
    </row>
    <row r="15910" spans="8:8" x14ac:dyDescent="0.25">
      <c r="H15910" s="70"/>
    </row>
    <row r="15911" spans="8:8" x14ac:dyDescent="0.25">
      <c r="H15911" s="70"/>
    </row>
    <row r="15912" spans="8:8" x14ac:dyDescent="0.25">
      <c r="H15912" s="70"/>
    </row>
    <row r="15913" spans="8:8" x14ac:dyDescent="0.25">
      <c r="H15913" s="70"/>
    </row>
    <row r="15914" spans="8:8" x14ac:dyDescent="0.25">
      <c r="H15914" s="70"/>
    </row>
    <row r="15915" spans="8:8" x14ac:dyDescent="0.25">
      <c r="H15915" s="70"/>
    </row>
    <row r="15916" spans="8:8" x14ac:dyDescent="0.25">
      <c r="H15916" s="70"/>
    </row>
    <row r="15917" spans="8:8" x14ac:dyDescent="0.25">
      <c r="H15917" s="70"/>
    </row>
    <row r="15918" spans="8:8" x14ac:dyDescent="0.25">
      <c r="H15918" s="70"/>
    </row>
    <row r="15919" spans="8:8" x14ac:dyDescent="0.25">
      <c r="H15919" s="70"/>
    </row>
    <row r="15920" spans="8:8" x14ac:dyDescent="0.25">
      <c r="H15920" s="70"/>
    </row>
    <row r="15922" spans="8:8" x14ac:dyDescent="0.25">
      <c r="H15922" s="70"/>
    </row>
    <row r="15926" spans="8:8" x14ac:dyDescent="0.25">
      <c r="H15926" s="70"/>
    </row>
    <row r="15927" spans="8:8" x14ac:dyDescent="0.25">
      <c r="H15927" s="70"/>
    </row>
    <row r="15928" spans="8:8" x14ac:dyDescent="0.25">
      <c r="H15928" s="70"/>
    </row>
    <row r="15929" spans="8:8" x14ac:dyDescent="0.25">
      <c r="H15929" s="70"/>
    </row>
    <row r="15930" spans="8:8" x14ac:dyDescent="0.25">
      <c r="H15930" s="70"/>
    </row>
    <row r="15931" spans="8:8" x14ac:dyDescent="0.25">
      <c r="H15931" s="70"/>
    </row>
    <row r="15932" spans="8:8" x14ac:dyDescent="0.25">
      <c r="H15932" s="70"/>
    </row>
    <row r="15933" spans="8:8" x14ac:dyDescent="0.25">
      <c r="H15933" s="70"/>
    </row>
    <row r="15934" spans="8:8" x14ac:dyDescent="0.25">
      <c r="H15934" s="70"/>
    </row>
    <row r="15935" spans="8:8" x14ac:dyDescent="0.25">
      <c r="H15935" s="70"/>
    </row>
    <row r="15936" spans="8:8" x14ac:dyDescent="0.25">
      <c r="H15936" s="70"/>
    </row>
    <row r="15937" spans="8:8" x14ac:dyDescent="0.25">
      <c r="H15937" s="70"/>
    </row>
    <row r="15938" spans="8:8" x14ac:dyDescent="0.25">
      <c r="H15938" s="70"/>
    </row>
    <row r="15939" spans="8:8" x14ac:dyDescent="0.25">
      <c r="H15939" s="70"/>
    </row>
    <row r="15940" spans="8:8" x14ac:dyDescent="0.25">
      <c r="H15940" s="70"/>
    </row>
    <row r="15941" spans="8:8" x14ac:dyDescent="0.25">
      <c r="H15941" s="70"/>
    </row>
    <row r="15943" spans="8:8" x14ac:dyDescent="0.25">
      <c r="H15943" s="70"/>
    </row>
    <row r="15944" spans="8:8" x14ac:dyDescent="0.25">
      <c r="H15944" s="70"/>
    </row>
    <row r="15945" spans="8:8" x14ac:dyDescent="0.25">
      <c r="H15945" s="70"/>
    </row>
    <row r="15946" spans="8:8" x14ac:dyDescent="0.25">
      <c r="H15946" s="70"/>
    </row>
    <row r="15947" spans="8:8" x14ac:dyDescent="0.25">
      <c r="H15947" s="70"/>
    </row>
    <row r="15948" spans="8:8" x14ac:dyDescent="0.25">
      <c r="H15948" s="70"/>
    </row>
    <row r="15951" spans="8:8" x14ac:dyDescent="0.25">
      <c r="H15951" s="70"/>
    </row>
    <row r="15952" spans="8:8" x14ac:dyDescent="0.25">
      <c r="H15952" s="70"/>
    </row>
    <row r="15954" spans="8:8" x14ac:dyDescent="0.25">
      <c r="H15954" s="70"/>
    </row>
    <row r="15955" spans="8:8" x14ac:dyDescent="0.25">
      <c r="H15955" s="70"/>
    </row>
    <row r="15957" spans="8:8" x14ac:dyDescent="0.25">
      <c r="H15957" s="70"/>
    </row>
    <row r="15958" spans="8:8" x14ac:dyDescent="0.25">
      <c r="H15958" s="70"/>
    </row>
    <row r="15959" spans="8:8" x14ac:dyDescent="0.25">
      <c r="H15959" s="70"/>
    </row>
    <row r="15960" spans="8:8" x14ac:dyDescent="0.25">
      <c r="H15960" s="70"/>
    </row>
    <row r="15961" spans="8:8" x14ac:dyDescent="0.25">
      <c r="H15961" s="70"/>
    </row>
    <row r="15962" spans="8:8" x14ac:dyDescent="0.25">
      <c r="H15962" s="70"/>
    </row>
    <row r="15965" spans="8:8" x14ac:dyDescent="0.25">
      <c r="H15965" s="70"/>
    </row>
    <row r="15966" spans="8:8" x14ac:dyDescent="0.25">
      <c r="H15966" s="70"/>
    </row>
    <row r="15968" spans="8:8" x14ac:dyDescent="0.25">
      <c r="H15968" s="70"/>
    </row>
    <row r="15969" spans="8:8" x14ac:dyDescent="0.25">
      <c r="H15969" s="70"/>
    </row>
    <row r="15970" spans="8:8" x14ac:dyDescent="0.25">
      <c r="H15970" s="70"/>
    </row>
    <row r="15972" spans="8:8" x14ac:dyDescent="0.25">
      <c r="H15972" s="70"/>
    </row>
    <row r="15974" spans="8:8" x14ac:dyDescent="0.25">
      <c r="H15974" s="70"/>
    </row>
    <row r="15975" spans="8:8" x14ac:dyDescent="0.25">
      <c r="H15975" s="70"/>
    </row>
    <row r="15976" spans="8:8" x14ac:dyDescent="0.25">
      <c r="H15976" s="70"/>
    </row>
    <row r="15977" spans="8:8" x14ac:dyDescent="0.25">
      <c r="H15977" s="70"/>
    </row>
    <row r="15978" spans="8:8" x14ac:dyDescent="0.25">
      <c r="H15978" s="70"/>
    </row>
    <row r="15979" spans="8:8" x14ac:dyDescent="0.25">
      <c r="H15979" s="70"/>
    </row>
    <row r="15980" spans="8:8" x14ac:dyDescent="0.25">
      <c r="H15980" s="70"/>
    </row>
    <row r="15981" spans="8:8" x14ac:dyDescent="0.25">
      <c r="H15981" s="70"/>
    </row>
    <row r="15982" spans="8:8" x14ac:dyDescent="0.25">
      <c r="H15982" s="70"/>
    </row>
    <row r="15983" spans="8:8" x14ac:dyDescent="0.25">
      <c r="H15983" s="70"/>
    </row>
    <row r="15984" spans="8:8" x14ac:dyDescent="0.25">
      <c r="H15984" s="70"/>
    </row>
    <row r="15985" spans="8:8" x14ac:dyDescent="0.25">
      <c r="H15985" s="70"/>
    </row>
    <row r="15986" spans="8:8" x14ac:dyDescent="0.25">
      <c r="H15986" s="70"/>
    </row>
    <row r="15987" spans="8:8" x14ac:dyDescent="0.25">
      <c r="H15987" s="70"/>
    </row>
    <row r="15988" spans="8:8" x14ac:dyDescent="0.25">
      <c r="H15988" s="70"/>
    </row>
    <row r="15997" spans="8:8" x14ac:dyDescent="0.25">
      <c r="H15997" s="70"/>
    </row>
    <row r="16002" spans="8:8" x14ac:dyDescent="0.25">
      <c r="H16002" s="70"/>
    </row>
    <row r="16004" spans="8:8" x14ac:dyDescent="0.25">
      <c r="H16004" s="70"/>
    </row>
    <row r="16006" spans="8:8" x14ac:dyDescent="0.25">
      <c r="H16006" s="70"/>
    </row>
    <row r="16007" spans="8:8" x14ac:dyDescent="0.25">
      <c r="H16007" s="70"/>
    </row>
    <row r="16008" spans="8:8" x14ac:dyDescent="0.25">
      <c r="H16008" s="70"/>
    </row>
    <row r="16009" spans="8:8" x14ac:dyDescent="0.25">
      <c r="H16009" s="70"/>
    </row>
    <row r="16010" spans="8:8" x14ac:dyDescent="0.25">
      <c r="H16010" s="70"/>
    </row>
    <row r="16011" spans="8:8" x14ac:dyDescent="0.25">
      <c r="H16011" s="70"/>
    </row>
    <row r="16012" spans="8:8" x14ac:dyDescent="0.25">
      <c r="H16012" s="70"/>
    </row>
    <row r="16013" spans="8:8" x14ac:dyDescent="0.25">
      <c r="H16013" s="70"/>
    </row>
    <row r="16014" spans="8:8" x14ac:dyDescent="0.25">
      <c r="H16014" s="70"/>
    </row>
    <row r="16015" spans="8:8" x14ac:dyDescent="0.25">
      <c r="H16015" s="70"/>
    </row>
    <row r="16016" spans="8:8" x14ac:dyDescent="0.25">
      <c r="H16016" s="70"/>
    </row>
    <row r="16017" spans="8:8" x14ac:dyDescent="0.25">
      <c r="H16017" s="70"/>
    </row>
    <row r="16018" spans="8:8" x14ac:dyDescent="0.25">
      <c r="H16018" s="70"/>
    </row>
    <row r="16019" spans="8:8" x14ac:dyDescent="0.25">
      <c r="H16019" s="70"/>
    </row>
    <row r="16020" spans="8:8" x14ac:dyDescent="0.25">
      <c r="H16020" s="70"/>
    </row>
    <row r="16021" spans="8:8" x14ac:dyDescent="0.25">
      <c r="H16021" s="70"/>
    </row>
    <row r="16022" spans="8:8" x14ac:dyDescent="0.25">
      <c r="H16022" s="70"/>
    </row>
    <row r="16023" spans="8:8" x14ac:dyDescent="0.25">
      <c r="H16023" s="70"/>
    </row>
    <row r="16024" spans="8:8" x14ac:dyDescent="0.25">
      <c r="H16024" s="70"/>
    </row>
    <row r="16025" spans="8:8" x14ac:dyDescent="0.25">
      <c r="H16025" s="70"/>
    </row>
    <row r="16026" spans="8:8" x14ac:dyDescent="0.25">
      <c r="H16026" s="70"/>
    </row>
    <row r="16027" spans="8:8" x14ac:dyDescent="0.25">
      <c r="H16027" s="70"/>
    </row>
    <row r="16028" spans="8:8" x14ac:dyDescent="0.25">
      <c r="H16028" s="70"/>
    </row>
    <row r="16030" spans="8:8" x14ac:dyDescent="0.25">
      <c r="H16030" s="70"/>
    </row>
    <row r="16031" spans="8:8" x14ac:dyDescent="0.25">
      <c r="H16031" s="70"/>
    </row>
    <row r="16033" spans="8:8" x14ac:dyDescent="0.25">
      <c r="H16033" s="70"/>
    </row>
    <row r="16034" spans="8:8" x14ac:dyDescent="0.25">
      <c r="H16034" s="70"/>
    </row>
    <row r="16035" spans="8:8" x14ac:dyDescent="0.25">
      <c r="H16035" s="70"/>
    </row>
    <row r="16036" spans="8:8" x14ac:dyDescent="0.25">
      <c r="H16036" s="70"/>
    </row>
    <row r="16037" spans="8:8" x14ac:dyDescent="0.25">
      <c r="H16037" s="70"/>
    </row>
    <row r="16038" spans="8:8" x14ac:dyDescent="0.25">
      <c r="H16038" s="70"/>
    </row>
    <row r="16039" spans="8:8" x14ac:dyDescent="0.25">
      <c r="H16039" s="70"/>
    </row>
    <row r="16040" spans="8:8" x14ac:dyDescent="0.25">
      <c r="H16040" s="70"/>
    </row>
    <row r="16041" spans="8:8" x14ac:dyDescent="0.25">
      <c r="H16041" s="70"/>
    </row>
    <row r="16042" spans="8:8" x14ac:dyDescent="0.25">
      <c r="H16042" s="70"/>
    </row>
    <row r="16043" spans="8:8" x14ac:dyDescent="0.25">
      <c r="H16043" s="70"/>
    </row>
    <row r="16044" spans="8:8" x14ac:dyDescent="0.25">
      <c r="H16044" s="70"/>
    </row>
    <row r="16045" spans="8:8" x14ac:dyDescent="0.25">
      <c r="H16045" s="70"/>
    </row>
    <row r="16046" spans="8:8" x14ac:dyDescent="0.25">
      <c r="H16046" s="70"/>
    </row>
    <row r="16047" spans="8:8" x14ac:dyDescent="0.25">
      <c r="H16047" s="70"/>
    </row>
    <row r="16048" spans="8:8" x14ac:dyDescent="0.25">
      <c r="H16048" s="70"/>
    </row>
    <row r="16049" spans="8:8" x14ac:dyDescent="0.25">
      <c r="H16049" s="70"/>
    </row>
    <row r="16050" spans="8:8" x14ac:dyDescent="0.25">
      <c r="H16050" s="70"/>
    </row>
    <row r="16051" spans="8:8" x14ac:dyDescent="0.25">
      <c r="H16051" s="70"/>
    </row>
    <row r="16052" spans="8:8" x14ac:dyDescent="0.25">
      <c r="H16052" s="70"/>
    </row>
    <row r="16053" spans="8:8" x14ac:dyDescent="0.25">
      <c r="H16053" s="70"/>
    </row>
    <row r="16054" spans="8:8" x14ac:dyDescent="0.25">
      <c r="H16054" s="70"/>
    </row>
    <row r="16062" spans="8:8" x14ac:dyDescent="0.25">
      <c r="H16062" s="70"/>
    </row>
    <row r="16063" spans="8:8" x14ac:dyDescent="0.25">
      <c r="H16063" s="70"/>
    </row>
    <row r="16064" spans="8:8" x14ac:dyDescent="0.25">
      <c r="H16064" s="70"/>
    </row>
    <row r="16065" spans="8:8" x14ac:dyDescent="0.25">
      <c r="H16065" s="70"/>
    </row>
    <row r="16066" spans="8:8" x14ac:dyDescent="0.25">
      <c r="H16066" s="70"/>
    </row>
    <row r="16068" spans="8:8" x14ac:dyDescent="0.25">
      <c r="H16068" s="70"/>
    </row>
    <row r="16069" spans="8:8" x14ac:dyDescent="0.25">
      <c r="H16069" s="70"/>
    </row>
    <row r="16070" spans="8:8" x14ac:dyDescent="0.25">
      <c r="H16070" s="70"/>
    </row>
    <row r="16071" spans="8:8" x14ac:dyDescent="0.25">
      <c r="H16071" s="70"/>
    </row>
    <row r="16072" spans="8:8" x14ac:dyDescent="0.25">
      <c r="H16072" s="70"/>
    </row>
    <row r="16073" spans="8:8" x14ac:dyDescent="0.25">
      <c r="H16073" s="70"/>
    </row>
    <row r="16074" spans="8:8" x14ac:dyDescent="0.25">
      <c r="H16074" s="70"/>
    </row>
    <row r="16075" spans="8:8" x14ac:dyDescent="0.25">
      <c r="H16075" s="70"/>
    </row>
    <row r="16076" spans="8:8" x14ac:dyDescent="0.25">
      <c r="H16076" s="70"/>
    </row>
    <row r="16077" spans="8:8" x14ac:dyDescent="0.25">
      <c r="H16077" s="70"/>
    </row>
    <row r="16078" spans="8:8" x14ac:dyDescent="0.25">
      <c r="H16078" s="70"/>
    </row>
    <row r="16080" spans="8:8" x14ac:dyDescent="0.25">
      <c r="H16080" s="70"/>
    </row>
    <row r="16081" spans="8:8" x14ac:dyDescent="0.25">
      <c r="H16081" s="70"/>
    </row>
    <row r="16082" spans="8:8" x14ac:dyDescent="0.25">
      <c r="H16082" s="70"/>
    </row>
    <row r="16085" spans="8:8" x14ac:dyDescent="0.25">
      <c r="H16085" s="70"/>
    </row>
    <row r="16086" spans="8:8" x14ac:dyDescent="0.25">
      <c r="H16086" s="70"/>
    </row>
    <row r="16087" spans="8:8" x14ac:dyDescent="0.25">
      <c r="H16087" s="70"/>
    </row>
    <row r="16088" spans="8:8" x14ac:dyDescent="0.25">
      <c r="H16088" s="70"/>
    </row>
    <row r="16090" spans="8:8" x14ac:dyDescent="0.25">
      <c r="H16090" s="70"/>
    </row>
    <row r="16091" spans="8:8" x14ac:dyDescent="0.25">
      <c r="H16091" s="70"/>
    </row>
    <row r="16092" spans="8:8" x14ac:dyDescent="0.25">
      <c r="H16092" s="70"/>
    </row>
    <row r="16093" spans="8:8" x14ac:dyDescent="0.25">
      <c r="H16093" s="70"/>
    </row>
    <row r="16094" spans="8:8" x14ac:dyDescent="0.25">
      <c r="H16094" s="70"/>
    </row>
    <row r="16095" spans="8:8" x14ac:dyDescent="0.25">
      <c r="H16095" s="70"/>
    </row>
    <row r="16099" spans="8:8" x14ac:dyDescent="0.25">
      <c r="H16099" s="70"/>
    </row>
    <row r="16100" spans="8:8" x14ac:dyDescent="0.25">
      <c r="H16100" s="70"/>
    </row>
    <row r="16101" spans="8:8" x14ac:dyDescent="0.25">
      <c r="H16101" s="70"/>
    </row>
    <row r="16102" spans="8:8" x14ac:dyDescent="0.25">
      <c r="H16102" s="70"/>
    </row>
    <row r="16103" spans="8:8" x14ac:dyDescent="0.25">
      <c r="H16103" s="70"/>
    </row>
    <row r="16104" spans="8:8" x14ac:dyDescent="0.25">
      <c r="H16104" s="70"/>
    </row>
    <row r="16106" spans="8:8" x14ac:dyDescent="0.25">
      <c r="H16106" s="70"/>
    </row>
    <row r="16107" spans="8:8" x14ac:dyDescent="0.25">
      <c r="H16107" s="70"/>
    </row>
    <row r="16108" spans="8:8" x14ac:dyDescent="0.25">
      <c r="H16108" s="70"/>
    </row>
    <row r="16109" spans="8:8" x14ac:dyDescent="0.25">
      <c r="H16109" s="70"/>
    </row>
    <row r="16110" spans="8:8" x14ac:dyDescent="0.25">
      <c r="H16110" s="70"/>
    </row>
    <row r="16111" spans="8:8" x14ac:dyDescent="0.25">
      <c r="H16111" s="70"/>
    </row>
    <row r="16112" spans="8:8" x14ac:dyDescent="0.25">
      <c r="H16112" s="70"/>
    </row>
    <row r="16113" spans="8:8" x14ac:dyDescent="0.25">
      <c r="H16113" s="70"/>
    </row>
    <row r="16114" spans="8:8" x14ac:dyDescent="0.25">
      <c r="H16114" s="70"/>
    </row>
    <row r="16115" spans="8:8" x14ac:dyDescent="0.25">
      <c r="H16115" s="70"/>
    </row>
    <row r="16121" spans="8:8" x14ac:dyDescent="0.25">
      <c r="H16121" s="70"/>
    </row>
    <row r="16122" spans="8:8" x14ac:dyDescent="0.25">
      <c r="H16122" s="70"/>
    </row>
    <row r="16123" spans="8:8" x14ac:dyDescent="0.25">
      <c r="H16123" s="70"/>
    </row>
    <row r="16124" spans="8:8" x14ac:dyDescent="0.25">
      <c r="H16124" s="70"/>
    </row>
    <row r="16125" spans="8:8" x14ac:dyDescent="0.25">
      <c r="H16125" s="70"/>
    </row>
    <row r="16126" spans="8:8" x14ac:dyDescent="0.25">
      <c r="H16126" s="70"/>
    </row>
    <row r="16127" spans="8:8" x14ac:dyDescent="0.25">
      <c r="H16127" s="70"/>
    </row>
    <row r="16128" spans="8:8" x14ac:dyDescent="0.25">
      <c r="H16128" s="70"/>
    </row>
    <row r="16129" spans="8:8" x14ac:dyDescent="0.25">
      <c r="H16129" s="70"/>
    </row>
    <row r="16130" spans="8:8" x14ac:dyDescent="0.25">
      <c r="H16130" s="70"/>
    </row>
    <row r="16131" spans="8:8" x14ac:dyDescent="0.25">
      <c r="H16131" s="70"/>
    </row>
    <row r="16132" spans="8:8" x14ac:dyDescent="0.25">
      <c r="H16132" s="70"/>
    </row>
    <row r="16133" spans="8:8" x14ac:dyDescent="0.25">
      <c r="H16133" s="70"/>
    </row>
    <row r="16137" spans="8:8" x14ac:dyDescent="0.25">
      <c r="H16137" s="70"/>
    </row>
    <row r="16138" spans="8:8" x14ac:dyDescent="0.25">
      <c r="H16138" s="70"/>
    </row>
    <row r="16139" spans="8:8" x14ac:dyDescent="0.25">
      <c r="H16139" s="70"/>
    </row>
    <row r="16140" spans="8:8" x14ac:dyDescent="0.25">
      <c r="H16140" s="70"/>
    </row>
    <row r="16141" spans="8:8" x14ac:dyDescent="0.25">
      <c r="H16141" s="70"/>
    </row>
    <row r="16142" spans="8:8" x14ac:dyDescent="0.25">
      <c r="H16142" s="70"/>
    </row>
    <row r="16143" spans="8:8" x14ac:dyDescent="0.25">
      <c r="H16143" s="70"/>
    </row>
    <row r="16145" spans="8:8" x14ac:dyDescent="0.25">
      <c r="H16145" s="70"/>
    </row>
    <row r="16146" spans="8:8" x14ac:dyDescent="0.25">
      <c r="H16146" s="70"/>
    </row>
    <row r="16147" spans="8:8" x14ac:dyDescent="0.25">
      <c r="H16147" s="70"/>
    </row>
    <row r="16148" spans="8:8" x14ac:dyDescent="0.25">
      <c r="H16148" s="70"/>
    </row>
    <row r="16149" spans="8:8" x14ac:dyDescent="0.25">
      <c r="H16149" s="70"/>
    </row>
    <row r="16150" spans="8:8" x14ac:dyDescent="0.25">
      <c r="H16150" s="70"/>
    </row>
    <row r="16151" spans="8:8" x14ac:dyDescent="0.25">
      <c r="H16151" s="70"/>
    </row>
    <row r="16156" spans="8:8" x14ac:dyDescent="0.25">
      <c r="H16156" s="70"/>
    </row>
    <row r="16157" spans="8:8" x14ac:dyDescent="0.25">
      <c r="H16157" s="70"/>
    </row>
    <row r="16158" spans="8:8" x14ac:dyDescent="0.25">
      <c r="H16158" s="70"/>
    </row>
    <row r="16159" spans="8:8" x14ac:dyDescent="0.25">
      <c r="H16159" s="70"/>
    </row>
    <row r="16160" spans="8:8" x14ac:dyDescent="0.25">
      <c r="H16160" s="70"/>
    </row>
    <row r="16161" spans="8:8" x14ac:dyDescent="0.25">
      <c r="H16161" s="70"/>
    </row>
    <row r="16162" spans="8:8" x14ac:dyDescent="0.25">
      <c r="H16162" s="70"/>
    </row>
    <row r="16164" spans="8:8" x14ac:dyDescent="0.25">
      <c r="H16164" s="70"/>
    </row>
    <row r="16166" spans="8:8" x14ac:dyDescent="0.25">
      <c r="H16166" s="70"/>
    </row>
    <row r="16167" spans="8:8" x14ac:dyDescent="0.25">
      <c r="H16167" s="70"/>
    </row>
    <row r="16169" spans="8:8" x14ac:dyDescent="0.25">
      <c r="H16169" s="70"/>
    </row>
    <row r="16170" spans="8:8" x14ac:dyDescent="0.25">
      <c r="H16170" s="70"/>
    </row>
    <row r="16172" spans="8:8" x14ac:dyDescent="0.25">
      <c r="H16172" s="70"/>
    </row>
    <row r="16174" spans="8:8" x14ac:dyDescent="0.25">
      <c r="H16174" s="70"/>
    </row>
    <row r="16175" spans="8:8" x14ac:dyDescent="0.25">
      <c r="H16175" s="70"/>
    </row>
    <row r="16176" spans="8:8" x14ac:dyDescent="0.25">
      <c r="H16176" s="70"/>
    </row>
    <row r="16177" spans="8:8" x14ac:dyDescent="0.25">
      <c r="H16177" s="70"/>
    </row>
    <row r="16178" spans="8:8" x14ac:dyDescent="0.25">
      <c r="H16178" s="70"/>
    </row>
    <row r="16179" spans="8:8" x14ac:dyDescent="0.25">
      <c r="H16179" s="70"/>
    </row>
    <row r="16180" spans="8:8" x14ac:dyDescent="0.25">
      <c r="H16180" s="70"/>
    </row>
    <row r="16181" spans="8:8" x14ac:dyDescent="0.25">
      <c r="H16181" s="70"/>
    </row>
    <row r="16182" spans="8:8" x14ac:dyDescent="0.25">
      <c r="H16182" s="70"/>
    </row>
    <row r="16184" spans="8:8" x14ac:dyDescent="0.25">
      <c r="H16184" s="70"/>
    </row>
    <row r="16187" spans="8:8" x14ac:dyDescent="0.25">
      <c r="H16187" s="70"/>
    </row>
    <row r="16188" spans="8:8" x14ac:dyDescent="0.25">
      <c r="H16188" s="70"/>
    </row>
    <row r="16189" spans="8:8" x14ac:dyDescent="0.25">
      <c r="H16189" s="70"/>
    </row>
    <row r="16197" spans="8:8" x14ac:dyDescent="0.25">
      <c r="H16197" s="70"/>
    </row>
    <row r="16198" spans="8:8" x14ac:dyDescent="0.25">
      <c r="H16198" s="70"/>
    </row>
    <row r="16199" spans="8:8" x14ac:dyDescent="0.25">
      <c r="H16199" s="70"/>
    </row>
    <row r="16201" spans="8:8" x14ac:dyDescent="0.25">
      <c r="H16201" s="70"/>
    </row>
    <row r="16202" spans="8:8" x14ac:dyDescent="0.25">
      <c r="H16202" s="70"/>
    </row>
    <row r="16204" spans="8:8" x14ac:dyDescent="0.25">
      <c r="H16204" s="70"/>
    </row>
    <row r="16205" spans="8:8" x14ac:dyDescent="0.25">
      <c r="H16205" s="70"/>
    </row>
    <row r="16206" spans="8:8" x14ac:dyDescent="0.25">
      <c r="H16206" s="70"/>
    </row>
    <row r="16207" spans="8:8" x14ac:dyDescent="0.25">
      <c r="H16207" s="70"/>
    </row>
    <row r="16211" spans="8:8" x14ac:dyDescent="0.25">
      <c r="H16211" s="70"/>
    </row>
    <row r="16212" spans="8:8" x14ac:dyDescent="0.25">
      <c r="H16212" s="70"/>
    </row>
    <row r="16213" spans="8:8" x14ac:dyDescent="0.25">
      <c r="H16213" s="70"/>
    </row>
    <row r="16214" spans="8:8" x14ac:dyDescent="0.25">
      <c r="H16214" s="70"/>
    </row>
    <row r="16216" spans="8:8" x14ac:dyDescent="0.25">
      <c r="H16216" s="70"/>
    </row>
    <row r="16219" spans="8:8" x14ac:dyDescent="0.25">
      <c r="H16219" s="70"/>
    </row>
    <row r="16220" spans="8:8" x14ac:dyDescent="0.25">
      <c r="H16220" s="70"/>
    </row>
    <row r="16224" spans="8:8" x14ac:dyDescent="0.25">
      <c r="H16224" s="70"/>
    </row>
    <row r="16225" spans="8:8" x14ac:dyDescent="0.25">
      <c r="H16225" s="70"/>
    </row>
    <row r="16227" spans="8:8" x14ac:dyDescent="0.25">
      <c r="H16227" s="70"/>
    </row>
    <row r="16228" spans="8:8" x14ac:dyDescent="0.25">
      <c r="H16228" s="70"/>
    </row>
    <row r="16232" spans="8:8" x14ac:dyDescent="0.25">
      <c r="H16232" s="70"/>
    </row>
    <row r="16233" spans="8:8" x14ac:dyDescent="0.25">
      <c r="H16233" s="70"/>
    </row>
    <row r="16234" spans="8:8" x14ac:dyDescent="0.25">
      <c r="H16234" s="70"/>
    </row>
    <row r="16235" spans="8:8" x14ac:dyDescent="0.25">
      <c r="H16235" s="70"/>
    </row>
    <row r="16236" spans="8:8" x14ac:dyDescent="0.25">
      <c r="H16236" s="70"/>
    </row>
    <row r="16237" spans="8:8" x14ac:dyDescent="0.25">
      <c r="H16237" s="70"/>
    </row>
    <row r="16238" spans="8:8" x14ac:dyDescent="0.25">
      <c r="H16238" s="70"/>
    </row>
    <row r="16239" spans="8:8" x14ac:dyDescent="0.25">
      <c r="H16239" s="70"/>
    </row>
    <row r="16240" spans="8:8" x14ac:dyDescent="0.25">
      <c r="H16240" s="70"/>
    </row>
    <row r="16241" spans="8:8" x14ac:dyDescent="0.25">
      <c r="H16241" s="70"/>
    </row>
    <row r="16243" spans="8:8" x14ac:dyDescent="0.25">
      <c r="H16243" s="70"/>
    </row>
    <row r="16245" spans="8:8" x14ac:dyDescent="0.25">
      <c r="H16245" s="70"/>
    </row>
    <row r="16246" spans="8:8" x14ac:dyDescent="0.25">
      <c r="H16246" s="70"/>
    </row>
    <row r="16247" spans="8:8" x14ac:dyDescent="0.25">
      <c r="H16247" s="70"/>
    </row>
    <row r="16248" spans="8:8" x14ac:dyDescent="0.25">
      <c r="H16248" s="70"/>
    </row>
    <row r="16249" spans="8:8" x14ac:dyDescent="0.25">
      <c r="H16249" s="70"/>
    </row>
    <row r="16250" spans="8:8" x14ac:dyDescent="0.25">
      <c r="H16250" s="70"/>
    </row>
    <row r="16251" spans="8:8" x14ac:dyDescent="0.25">
      <c r="H16251" s="70"/>
    </row>
    <row r="16252" spans="8:8" x14ac:dyDescent="0.25">
      <c r="H16252" s="70"/>
    </row>
    <row r="16253" spans="8:8" x14ac:dyDescent="0.25">
      <c r="H16253" s="70"/>
    </row>
    <row r="16254" spans="8:8" x14ac:dyDescent="0.25">
      <c r="H16254" s="70"/>
    </row>
    <row r="16255" spans="8:8" x14ac:dyDescent="0.25">
      <c r="H16255" s="70"/>
    </row>
    <row r="16256" spans="8:8" x14ac:dyDescent="0.25">
      <c r="H16256" s="70"/>
    </row>
    <row r="16257" spans="8:8" x14ac:dyDescent="0.25">
      <c r="H16257" s="70"/>
    </row>
    <row r="16259" spans="8:8" x14ac:dyDescent="0.25">
      <c r="H16259" s="70"/>
    </row>
    <row r="16260" spans="8:8" x14ac:dyDescent="0.25">
      <c r="H16260" s="70"/>
    </row>
    <row r="16263" spans="8:8" x14ac:dyDescent="0.25">
      <c r="H16263" s="70"/>
    </row>
    <row r="16264" spans="8:8" x14ac:dyDescent="0.25">
      <c r="H16264" s="70"/>
    </row>
    <row r="16265" spans="8:8" x14ac:dyDescent="0.25">
      <c r="H16265" s="70"/>
    </row>
    <row r="16266" spans="8:8" x14ac:dyDescent="0.25">
      <c r="H16266" s="70"/>
    </row>
    <row r="16267" spans="8:8" x14ac:dyDescent="0.25">
      <c r="H16267" s="70"/>
    </row>
    <row r="16268" spans="8:8" x14ac:dyDescent="0.25">
      <c r="H16268" s="70"/>
    </row>
    <row r="16269" spans="8:8" x14ac:dyDescent="0.25">
      <c r="H16269" s="70"/>
    </row>
    <row r="16270" spans="8:8" x14ac:dyDescent="0.25">
      <c r="H16270" s="70"/>
    </row>
    <row r="16271" spans="8:8" x14ac:dyDescent="0.25">
      <c r="H16271" s="70"/>
    </row>
    <row r="16272" spans="8:8" x14ac:dyDescent="0.25">
      <c r="H16272" s="70"/>
    </row>
    <row r="16273" spans="8:8" x14ac:dyDescent="0.25">
      <c r="H16273" s="70"/>
    </row>
    <row r="16274" spans="8:8" x14ac:dyDescent="0.25">
      <c r="H16274" s="70"/>
    </row>
    <row r="16275" spans="8:8" x14ac:dyDescent="0.25">
      <c r="H16275" s="70"/>
    </row>
    <row r="16276" spans="8:8" x14ac:dyDescent="0.25">
      <c r="H16276" s="70"/>
    </row>
    <row r="16277" spans="8:8" x14ac:dyDescent="0.25">
      <c r="H16277" s="70"/>
    </row>
    <row r="16278" spans="8:8" x14ac:dyDescent="0.25">
      <c r="H16278" s="70"/>
    </row>
    <row r="16279" spans="8:8" x14ac:dyDescent="0.25">
      <c r="H16279" s="70"/>
    </row>
    <row r="16287" spans="8:8" x14ac:dyDescent="0.25">
      <c r="H16287" s="70"/>
    </row>
    <row r="16288" spans="8:8" x14ac:dyDescent="0.25">
      <c r="H16288" s="70"/>
    </row>
    <row r="16289" spans="8:8" x14ac:dyDescent="0.25">
      <c r="H16289" s="70"/>
    </row>
    <row r="16293" spans="8:8" x14ac:dyDescent="0.25">
      <c r="H16293" s="70"/>
    </row>
    <row r="16294" spans="8:8" x14ac:dyDescent="0.25">
      <c r="H16294" s="70"/>
    </row>
    <row r="16295" spans="8:8" x14ac:dyDescent="0.25">
      <c r="H16295" s="70"/>
    </row>
    <row r="16296" spans="8:8" x14ac:dyDescent="0.25">
      <c r="H16296" s="70"/>
    </row>
    <row r="16299" spans="8:8" x14ac:dyDescent="0.25">
      <c r="H16299" s="70"/>
    </row>
    <row r="16300" spans="8:8" x14ac:dyDescent="0.25">
      <c r="H16300" s="70"/>
    </row>
    <row r="16301" spans="8:8" x14ac:dyDescent="0.25">
      <c r="H16301" s="70"/>
    </row>
    <row r="16307" spans="8:8" x14ac:dyDescent="0.25">
      <c r="H16307" s="70"/>
    </row>
    <row r="16308" spans="8:8" x14ac:dyDescent="0.25">
      <c r="H16308" s="70"/>
    </row>
    <row r="16309" spans="8:8" x14ac:dyDescent="0.25">
      <c r="H16309" s="70"/>
    </row>
    <row r="16312" spans="8:8" x14ac:dyDescent="0.25">
      <c r="H16312" s="70"/>
    </row>
    <row r="16313" spans="8:8" x14ac:dyDescent="0.25">
      <c r="H16313" s="70"/>
    </row>
    <row r="16314" spans="8:8" x14ac:dyDescent="0.25">
      <c r="H16314" s="70"/>
    </row>
    <row r="16315" spans="8:8" x14ac:dyDescent="0.25">
      <c r="H16315" s="70"/>
    </row>
    <row r="16316" spans="8:8" x14ac:dyDescent="0.25">
      <c r="H16316" s="70"/>
    </row>
    <row r="16317" spans="8:8" x14ac:dyDescent="0.25">
      <c r="H16317" s="70"/>
    </row>
    <row r="16318" spans="8:8" x14ac:dyDescent="0.25">
      <c r="H16318" s="70"/>
    </row>
    <row r="16319" spans="8:8" x14ac:dyDescent="0.25">
      <c r="H16319" s="70"/>
    </row>
    <row r="16320" spans="8:8" x14ac:dyDescent="0.25">
      <c r="H16320" s="70"/>
    </row>
    <row r="16321" spans="8:8" x14ac:dyDescent="0.25">
      <c r="H16321" s="70"/>
    </row>
    <row r="16322" spans="8:8" x14ac:dyDescent="0.25">
      <c r="H16322" s="70"/>
    </row>
    <row r="16323" spans="8:8" x14ac:dyDescent="0.25">
      <c r="H16323" s="70"/>
    </row>
    <row r="16324" spans="8:8" x14ac:dyDescent="0.25">
      <c r="H16324" s="70"/>
    </row>
    <row r="16325" spans="8:8" x14ac:dyDescent="0.25">
      <c r="H16325" s="70"/>
    </row>
    <row r="16326" spans="8:8" x14ac:dyDescent="0.25">
      <c r="H16326" s="70"/>
    </row>
    <row r="16327" spans="8:8" x14ac:dyDescent="0.25">
      <c r="H16327" s="70"/>
    </row>
    <row r="16328" spans="8:8" x14ac:dyDescent="0.25">
      <c r="H16328" s="70"/>
    </row>
    <row r="16329" spans="8:8" x14ac:dyDescent="0.25">
      <c r="H16329" s="70"/>
    </row>
    <row r="16330" spans="8:8" x14ac:dyDescent="0.25">
      <c r="H16330" s="70"/>
    </row>
    <row r="16331" spans="8:8" x14ac:dyDescent="0.25">
      <c r="H16331" s="70"/>
    </row>
    <row r="16332" spans="8:8" x14ac:dyDescent="0.25">
      <c r="H16332" s="70"/>
    </row>
    <row r="16333" spans="8:8" x14ac:dyDescent="0.25">
      <c r="H16333" s="70"/>
    </row>
    <row r="16334" spans="8:8" x14ac:dyDescent="0.25">
      <c r="H16334" s="70"/>
    </row>
    <row r="16335" spans="8:8" x14ac:dyDescent="0.25">
      <c r="H16335" s="70"/>
    </row>
    <row r="16336" spans="8:8" x14ac:dyDescent="0.25">
      <c r="H16336" s="70"/>
    </row>
    <row r="16337" spans="8:8" x14ac:dyDescent="0.25">
      <c r="H16337" s="70"/>
    </row>
    <row r="16338" spans="8:8" x14ac:dyDescent="0.25">
      <c r="H16338" s="70"/>
    </row>
    <row r="16339" spans="8:8" x14ac:dyDescent="0.25">
      <c r="H16339" s="70"/>
    </row>
    <row r="16340" spans="8:8" x14ac:dyDescent="0.25">
      <c r="H16340" s="70"/>
    </row>
    <row r="16342" spans="8:8" x14ac:dyDescent="0.25">
      <c r="H16342" s="70"/>
    </row>
    <row r="16343" spans="8:8" x14ac:dyDescent="0.25">
      <c r="H16343" s="70"/>
    </row>
    <row r="16344" spans="8:8" x14ac:dyDescent="0.25">
      <c r="H16344" s="70"/>
    </row>
    <row r="16353" spans="8:8" x14ac:dyDescent="0.25">
      <c r="H16353" s="70"/>
    </row>
    <row r="16354" spans="8:8" x14ac:dyDescent="0.25">
      <c r="H16354" s="70"/>
    </row>
    <row r="16355" spans="8:8" x14ac:dyDescent="0.25">
      <c r="H16355" s="70"/>
    </row>
    <row r="16356" spans="8:8" x14ac:dyDescent="0.25">
      <c r="H16356" s="70"/>
    </row>
    <row r="16357" spans="8:8" x14ac:dyDescent="0.25">
      <c r="H16357" s="70"/>
    </row>
    <row r="16358" spans="8:8" x14ac:dyDescent="0.25">
      <c r="H16358" s="70"/>
    </row>
    <row r="16359" spans="8:8" x14ac:dyDescent="0.25">
      <c r="H16359" s="70"/>
    </row>
    <row r="16360" spans="8:8" x14ac:dyDescent="0.25">
      <c r="H16360" s="70"/>
    </row>
    <row r="16362" spans="8:8" x14ac:dyDescent="0.25">
      <c r="H16362" s="70"/>
    </row>
    <row r="16363" spans="8:8" x14ac:dyDescent="0.25">
      <c r="H16363" s="70"/>
    </row>
    <row r="16364" spans="8:8" x14ac:dyDescent="0.25">
      <c r="H16364" s="70"/>
    </row>
    <row r="16367" spans="8:8" x14ac:dyDescent="0.25">
      <c r="H16367" s="70"/>
    </row>
    <row r="16368" spans="8:8" x14ac:dyDescent="0.25">
      <c r="H16368" s="70"/>
    </row>
    <row r="16369" spans="8:8" x14ac:dyDescent="0.25">
      <c r="H16369" s="70"/>
    </row>
    <row r="16370" spans="8:8" x14ac:dyDescent="0.25">
      <c r="H16370" s="70"/>
    </row>
    <row r="16371" spans="8:8" x14ac:dyDescent="0.25">
      <c r="H16371" s="70"/>
    </row>
    <row r="16372" spans="8:8" x14ac:dyDescent="0.25">
      <c r="H16372" s="70"/>
    </row>
    <row r="16373" spans="8:8" x14ac:dyDescent="0.25">
      <c r="H16373" s="70"/>
    </row>
    <row r="16374" spans="8:8" x14ac:dyDescent="0.25">
      <c r="H16374" s="70"/>
    </row>
    <row r="16375" spans="8:8" x14ac:dyDescent="0.25">
      <c r="H16375" s="70"/>
    </row>
    <row r="16376" spans="8:8" x14ac:dyDescent="0.25">
      <c r="H16376" s="70"/>
    </row>
    <row r="16377" spans="8:8" x14ac:dyDescent="0.25">
      <c r="H16377" s="70"/>
    </row>
    <row r="16378" spans="8:8" x14ac:dyDescent="0.25">
      <c r="H16378" s="70"/>
    </row>
    <row r="16379" spans="8:8" x14ac:dyDescent="0.25">
      <c r="H16379" s="70"/>
    </row>
    <row r="16380" spans="8:8" x14ac:dyDescent="0.25">
      <c r="H16380" s="70"/>
    </row>
    <row r="16382" spans="8:8" x14ac:dyDescent="0.25">
      <c r="H16382" s="70"/>
    </row>
    <row r="16385" spans="8:8" x14ac:dyDescent="0.25">
      <c r="H16385" s="70"/>
    </row>
    <row r="16386" spans="8:8" x14ac:dyDescent="0.25">
      <c r="H16386" s="70"/>
    </row>
    <row r="16389" spans="8:8" x14ac:dyDescent="0.25">
      <c r="H16389" s="70"/>
    </row>
    <row r="16390" spans="8:8" x14ac:dyDescent="0.25">
      <c r="H16390" s="70"/>
    </row>
    <row r="16391" spans="8:8" x14ac:dyDescent="0.25">
      <c r="H16391" s="70"/>
    </row>
    <row r="16394" spans="8:8" x14ac:dyDescent="0.25">
      <c r="H16394" s="70"/>
    </row>
    <row r="16395" spans="8:8" x14ac:dyDescent="0.25">
      <c r="H16395" s="70"/>
    </row>
    <row r="16396" spans="8:8" x14ac:dyDescent="0.25">
      <c r="H16396" s="70"/>
    </row>
    <row r="16398" spans="8:8" x14ac:dyDescent="0.25">
      <c r="H16398" s="70"/>
    </row>
    <row r="16399" spans="8:8" x14ac:dyDescent="0.25">
      <c r="H16399" s="70"/>
    </row>
    <row r="16400" spans="8:8" x14ac:dyDescent="0.25">
      <c r="H16400" s="70"/>
    </row>
    <row r="16401" spans="8:8" x14ac:dyDescent="0.25">
      <c r="H16401" s="70"/>
    </row>
    <row r="16402" spans="8:8" x14ac:dyDescent="0.25">
      <c r="H16402" s="70"/>
    </row>
    <row r="16403" spans="8:8" x14ac:dyDescent="0.25">
      <c r="H16403" s="70"/>
    </row>
    <row r="16404" spans="8:8" x14ac:dyDescent="0.25">
      <c r="H16404" s="70"/>
    </row>
    <row r="16405" spans="8:8" x14ac:dyDescent="0.25">
      <c r="H16405" s="70"/>
    </row>
    <row r="16406" spans="8:8" x14ac:dyDescent="0.25">
      <c r="H16406" s="70"/>
    </row>
    <row r="16407" spans="8:8" x14ac:dyDescent="0.25">
      <c r="H16407" s="70"/>
    </row>
    <row r="16408" spans="8:8" x14ac:dyDescent="0.25">
      <c r="H16408" s="70"/>
    </row>
    <row r="16409" spans="8:8" x14ac:dyDescent="0.25">
      <c r="H16409" s="70"/>
    </row>
    <row r="16410" spans="8:8" x14ac:dyDescent="0.25">
      <c r="H16410" s="70"/>
    </row>
    <row r="16411" spans="8:8" x14ac:dyDescent="0.25">
      <c r="H16411" s="70"/>
    </row>
    <row r="16412" spans="8:8" x14ac:dyDescent="0.25">
      <c r="H16412" s="70"/>
    </row>
    <row r="16413" spans="8:8" x14ac:dyDescent="0.25">
      <c r="H16413" s="70"/>
    </row>
    <row r="16414" spans="8:8" x14ac:dyDescent="0.25">
      <c r="H16414" s="70"/>
    </row>
    <row r="16415" spans="8:8" x14ac:dyDescent="0.25">
      <c r="H16415" s="70"/>
    </row>
    <row r="16416" spans="8:8" x14ac:dyDescent="0.25">
      <c r="H16416" s="70"/>
    </row>
    <row r="16417" spans="8:8" x14ac:dyDescent="0.25">
      <c r="H16417" s="70"/>
    </row>
    <row r="16419" spans="8:8" x14ac:dyDescent="0.25">
      <c r="H16419" s="70"/>
    </row>
    <row r="16420" spans="8:8" x14ac:dyDescent="0.25">
      <c r="H16420" s="70"/>
    </row>
    <row r="16421" spans="8:8" x14ac:dyDescent="0.25">
      <c r="H16421" s="70"/>
    </row>
    <row r="16423" spans="8:8" x14ac:dyDescent="0.25">
      <c r="H16423" s="70"/>
    </row>
    <row r="16424" spans="8:8" x14ac:dyDescent="0.25">
      <c r="H16424" s="70"/>
    </row>
    <row r="16425" spans="8:8" x14ac:dyDescent="0.25">
      <c r="H16425" s="70"/>
    </row>
    <row r="16426" spans="8:8" x14ac:dyDescent="0.25">
      <c r="H16426" s="70"/>
    </row>
    <row r="16427" spans="8:8" x14ac:dyDescent="0.25">
      <c r="H16427" s="70"/>
    </row>
    <row r="16428" spans="8:8" x14ac:dyDescent="0.25">
      <c r="H16428" s="70"/>
    </row>
    <row r="16429" spans="8:8" x14ac:dyDescent="0.25">
      <c r="H16429" s="70"/>
    </row>
    <row r="16432" spans="8:8" x14ac:dyDescent="0.25">
      <c r="H16432" s="70"/>
    </row>
    <row r="16433" spans="8:8" x14ac:dyDescent="0.25">
      <c r="H16433" s="70"/>
    </row>
    <row r="16434" spans="8:8" x14ac:dyDescent="0.25">
      <c r="H16434" s="70"/>
    </row>
    <row r="16435" spans="8:8" x14ac:dyDescent="0.25">
      <c r="H16435" s="70"/>
    </row>
    <row r="16436" spans="8:8" x14ac:dyDescent="0.25">
      <c r="H16436" s="70"/>
    </row>
    <row r="16437" spans="8:8" x14ac:dyDescent="0.25">
      <c r="H16437" s="70"/>
    </row>
    <row r="16442" spans="8:8" x14ac:dyDescent="0.25">
      <c r="H16442" s="70"/>
    </row>
    <row r="16443" spans="8:8" x14ac:dyDescent="0.25">
      <c r="H16443" s="70"/>
    </row>
    <row r="16444" spans="8:8" x14ac:dyDescent="0.25">
      <c r="H16444" s="70"/>
    </row>
    <row r="16445" spans="8:8" x14ac:dyDescent="0.25">
      <c r="H16445" s="70"/>
    </row>
    <row r="16446" spans="8:8" x14ac:dyDescent="0.25">
      <c r="H16446" s="70"/>
    </row>
    <row r="16447" spans="8:8" x14ac:dyDescent="0.25">
      <c r="H16447" s="70"/>
    </row>
    <row r="16448" spans="8:8" x14ac:dyDescent="0.25">
      <c r="H16448" s="70"/>
    </row>
    <row r="16453" spans="8:8" x14ac:dyDescent="0.25">
      <c r="H16453" s="70"/>
    </row>
    <row r="16455" spans="8:8" x14ac:dyDescent="0.25">
      <c r="H16455" s="70"/>
    </row>
    <row r="16457" spans="8:8" x14ac:dyDescent="0.25">
      <c r="H16457" s="70"/>
    </row>
    <row r="16459" spans="8:8" x14ac:dyDescent="0.25">
      <c r="H16459" s="70"/>
    </row>
    <row r="16461" spans="8:8" x14ac:dyDescent="0.25">
      <c r="H16461" s="70"/>
    </row>
    <row r="16464" spans="8:8" x14ac:dyDescent="0.25">
      <c r="H16464" s="70"/>
    </row>
    <row r="16467" spans="8:8" x14ac:dyDescent="0.25">
      <c r="H16467" s="70"/>
    </row>
    <row r="16470" spans="8:8" x14ac:dyDescent="0.25">
      <c r="H16470" s="70"/>
    </row>
    <row r="16472" spans="8:8" x14ac:dyDescent="0.25">
      <c r="H16472" s="70"/>
    </row>
    <row r="16476" spans="8:8" x14ac:dyDescent="0.25">
      <c r="H16476" s="70"/>
    </row>
    <row r="16479" spans="8:8" x14ac:dyDescent="0.25">
      <c r="H16479" s="70"/>
    </row>
    <row r="16480" spans="8:8" x14ac:dyDescent="0.25">
      <c r="H16480" s="70"/>
    </row>
    <row r="16482" spans="8:8" x14ac:dyDescent="0.25">
      <c r="H16482" s="70"/>
    </row>
    <row r="16483" spans="8:8" x14ac:dyDescent="0.25">
      <c r="H16483" s="70"/>
    </row>
    <row r="16484" spans="8:8" x14ac:dyDescent="0.25">
      <c r="H16484" s="70"/>
    </row>
    <row r="16485" spans="8:8" x14ac:dyDescent="0.25">
      <c r="H16485" s="70"/>
    </row>
    <row r="16486" spans="8:8" x14ac:dyDescent="0.25">
      <c r="H16486" s="70"/>
    </row>
    <row r="16487" spans="8:8" x14ac:dyDescent="0.25">
      <c r="H16487" s="70"/>
    </row>
    <row r="16488" spans="8:8" x14ac:dyDescent="0.25">
      <c r="H16488" s="70"/>
    </row>
    <row r="16489" spans="8:8" x14ac:dyDescent="0.25">
      <c r="H16489" s="70"/>
    </row>
    <row r="16490" spans="8:8" x14ac:dyDescent="0.25">
      <c r="H16490" s="70"/>
    </row>
    <row r="16491" spans="8:8" x14ac:dyDescent="0.25">
      <c r="H16491" s="70"/>
    </row>
    <row r="16492" spans="8:8" x14ac:dyDescent="0.25">
      <c r="H16492" s="70"/>
    </row>
    <row r="16493" spans="8:8" x14ac:dyDescent="0.25">
      <c r="H16493" s="70"/>
    </row>
    <row r="16494" spans="8:8" x14ac:dyDescent="0.25">
      <c r="H16494" s="70"/>
    </row>
    <row r="16504" spans="8:8" x14ac:dyDescent="0.25">
      <c r="H16504" s="70"/>
    </row>
    <row r="16507" spans="8:8" x14ac:dyDescent="0.25">
      <c r="H16507" s="70"/>
    </row>
    <row r="16509" spans="8:8" x14ac:dyDescent="0.25">
      <c r="H16509" s="70"/>
    </row>
    <row r="16510" spans="8:8" x14ac:dyDescent="0.25">
      <c r="H16510" s="70"/>
    </row>
    <row r="16511" spans="8:8" x14ac:dyDescent="0.25">
      <c r="H16511" s="70"/>
    </row>
    <row r="16512" spans="8:8" x14ac:dyDescent="0.25">
      <c r="H16512" s="70"/>
    </row>
    <row r="16513" spans="8:8" x14ac:dyDescent="0.25">
      <c r="H16513" s="70"/>
    </row>
    <row r="16514" spans="8:8" x14ac:dyDescent="0.25">
      <c r="H16514" s="70"/>
    </row>
    <row r="16515" spans="8:8" x14ac:dyDescent="0.25">
      <c r="H16515" s="70"/>
    </row>
    <row r="16516" spans="8:8" x14ac:dyDescent="0.25">
      <c r="H16516" s="70"/>
    </row>
    <row r="16517" spans="8:8" x14ac:dyDescent="0.25">
      <c r="H16517" s="70"/>
    </row>
    <row r="16521" spans="8:8" x14ac:dyDescent="0.25">
      <c r="H16521" s="70"/>
    </row>
    <row r="16522" spans="8:8" x14ac:dyDescent="0.25">
      <c r="H16522" s="70"/>
    </row>
    <row r="16523" spans="8:8" x14ac:dyDescent="0.25">
      <c r="H16523" s="70"/>
    </row>
    <row r="16524" spans="8:8" x14ac:dyDescent="0.25">
      <c r="H16524" s="70"/>
    </row>
    <row r="16525" spans="8:8" x14ac:dyDescent="0.25">
      <c r="H16525" s="70"/>
    </row>
    <row r="16526" spans="8:8" x14ac:dyDescent="0.25">
      <c r="H16526" s="70"/>
    </row>
    <row r="16527" spans="8:8" x14ac:dyDescent="0.25">
      <c r="H16527" s="70"/>
    </row>
    <row r="16528" spans="8:8" x14ac:dyDescent="0.25">
      <c r="H16528" s="70"/>
    </row>
    <row r="16529" spans="8:8" x14ac:dyDescent="0.25">
      <c r="H16529" s="70"/>
    </row>
    <row r="16530" spans="8:8" x14ac:dyDescent="0.25">
      <c r="H16530" s="70"/>
    </row>
    <row r="16531" spans="8:8" x14ac:dyDescent="0.25">
      <c r="H16531" s="70"/>
    </row>
    <row r="16532" spans="8:8" x14ac:dyDescent="0.25">
      <c r="H16532" s="70"/>
    </row>
    <row r="16533" spans="8:8" x14ac:dyDescent="0.25">
      <c r="H16533" s="70"/>
    </row>
    <row r="16540" spans="8:8" x14ac:dyDescent="0.25">
      <c r="H16540" s="70"/>
    </row>
    <row r="16542" spans="8:8" x14ac:dyDescent="0.25">
      <c r="H16542" s="70"/>
    </row>
    <row r="16543" spans="8:8" x14ac:dyDescent="0.25">
      <c r="H16543" s="70"/>
    </row>
    <row r="16544" spans="8:8" x14ac:dyDescent="0.25">
      <c r="H16544" s="70"/>
    </row>
    <row r="16545" spans="8:8" x14ac:dyDescent="0.25">
      <c r="H16545" s="70"/>
    </row>
    <row r="16546" spans="8:8" x14ac:dyDescent="0.25">
      <c r="H16546" s="70"/>
    </row>
    <row r="16547" spans="8:8" x14ac:dyDescent="0.25">
      <c r="H16547" s="70"/>
    </row>
    <row r="16549" spans="8:8" x14ac:dyDescent="0.25">
      <c r="H16549" s="70"/>
    </row>
    <row r="16551" spans="8:8" x14ac:dyDescent="0.25">
      <c r="H16551" s="70"/>
    </row>
    <row r="16552" spans="8:8" x14ac:dyDescent="0.25">
      <c r="H16552" s="70"/>
    </row>
    <row r="16553" spans="8:8" x14ac:dyDescent="0.25">
      <c r="H16553" s="70"/>
    </row>
    <row r="16554" spans="8:8" x14ac:dyDescent="0.25">
      <c r="H16554" s="70"/>
    </row>
    <row r="16561" spans="8:8" x14ac:dyDescent="0.25">
      <c r="H16561" s="70"/>
    </row>
    <row r="16565" spans="8:8" x14ac:dyDescent="0.25">
      <c r="H16565" s="70"/>
    </row>
    <row r="16566" spans="8:8" x14ac:dyDescent="0.25">
      <c r="H16566" s="70"/>
    </row>
    <row r="16567" spans="8:8" x14ac:dyDescent="0.25">
      <c r="H16567" s="70"/>
    </row>
    <row r="16568" spans="8:8" x14ac:dyDescent="0.25">
      <c r="H16568" s="70"/>
    </row>
    <row r="16569" spans="8:8" x14ac:dyDescent="0.25">
      <c r="H16569" s="70"/>
    </row>
    <row r="16575" spans="8:8" x14ac:dyDescent="0.25">
      <c r="H16575" s="70"/>
    </row>
    <row r="16576" spans="8:8" x14ac:dyDescent="0.25">
      <c r="H16576" s="70"/>
    </row>
    <row r="16577" spans="8:8" x14ac:dyDescent="0.25">
      <c r="H16577" s="70"/>
    </row>
    <row r="16578" spans="8:8" x14ac:dyDescent="0.25">
      <c r="H16578" s="70"/>
    </row>
    <row r="16579" spans="8:8" x14ac:dyDescent="0.25">
      <c r="H16579" s="70"/>
    </row>
    <row r="16580" spans="8:8" x14ac:dyDescent="0.25">
      <c r="H16580" s="70"/>
    </row>
    <row r="16581" spans="8:8" x14ac:dyDescent="0.25">
      <c r="H16581" s="70"/>
    </row>
    <row r="16582" spans="8:8" x14ac:dyDescent="0.25">
      <c r="H16582" s="70"/>
    </row>
    <row r="16585" spans="8:8" x14ac:dyDescent="0.25">
      <c r="H16585" s="70"/>
    </row>
    <row r="16586" spans="8:8" x14ac:dyDescent="0.25">
      <c r="H16586" s="70"/>
    </row>
    <row r="16588" spans="8:8" x14ac:dyDescent="0.25">
      <c r="H16588" s="70"/>
    </row>
    <row r="16589" spans="8:8" x14ac:dyDescent="0.25">
      <c r="H16589" s="70"/>
    </row>
    <row r="16590" spans="8:8" x14ac:dyDescent="0.25">
      <c r="H16590" s="70"/>
    </row>
    <row r="16593" spans="8:8" x14ac:dyDescent="0.25">
      <c r="H16593" s="70"/>
    </row>
    <row r="16594" spans="8:8" x14ac:dyDescent="0.25">
      <c r="H16594" s="70"/>
    </row>
    <row r="16595" spans="8:8" x14ac:dyDescent="0.25">
      <c r="H16595" s="70"/>
    </row>
    <row r="16596" spans="8:8" x14ac:dyDescent="0.25">
      <c r="H16596" s="70"/>
    </row>
    <row r="16597" spans="8:8" x14ac:dyDescent="0.25">
      <c r="H16597" s="70"/>
    </row>
    <row r="16598" spans="8:8" x14ac:dyDescent="0.25">
      <c r="H16598" s="70"/>
    </row>
    <row r="16599" spans="8:8" x14ac:dyDescent="0.25">
      <c r="H16599" s="70"/>
    </row>
    <row r="16600" spans="8:8" x14ac:dyDescent="0.25">
      <c r="H16600" s="70"/>
    </row>
    <row r="16601" spans="8:8" x14ac:dyDescent="0.25">
      <c r="H16601" s="70"/>
    </row>
    <row r="16602" spans="8:8" x14ac:dyDescent="0.25">
      <c r="H16602" s="70"/>
    </row>
    <row r="16605" spans="8:8" x14ac:dyDescent="0.25">
      <c r="H16605" s="70"/>
    </row>
    <row r="16609" spans="8:8" x14ac:dyDescent="0.25">
      <c r="H16609" s="70"/>
    </row>
    <row r="16610" spans="8:8" x14ac:dyDescent="0.25">
      <c r="H16610" s="70"/>
    </row>
    <row r="16617" spans="8:8" x14ac:dyDescent="0.25">
      <c r="H16617" s="70"/>
    </row>
    <row r="16620" spans="8:8" x14ac:dyDescent="0.25">
      <c r="H16620" s="70"/>
    </row>
    <row r="16625" spans="8:8" x14ac:dyDescent="0.25">
      <c r="H16625" s="70"/>
    </row>
    <row r="16626" spans="8:8" x14ac:dyDescent="0.25">
      <c r="H16626" s="70"/>
    </row>
    <row r="16627" spans="8:8" x14ac:dyDescent="0.25">
      <c r="H16627" s="70"/>
    </row>
    <row r="16628" spans="8:8" x14ac:dyDescent="0.25">
      <c r="H16628" s="70"/>
    </row>
    <row r="16629" spans="8:8" x14ac:dyDescent="0.25">
      <c r="H16629" s="70"/>
    </row>
    <row r="16630" spans="8:8" x14ac:dyDescent="0.25">
      <c r="H16630" s="70"/>
    </row>
    <row r="16631" spans="8:8" x14ac:dyDescent="0.25">
      <c r="H16631" s="70"/>
    </row>
    <row r="16632" spans="8:8" x14ac:dyDescent="0.25">
      <c r="H16632" s="70"/>
    </row>
    <row r="16633" spans="8:8" x14ac:dyDescent="0.25">
      <c r="H16633" s="70"/>
    </row>
    <row r="16634" spans="8:8" x14ac:dyDescent="0.25">
      <c r="H16634" s="70"/>
    </row>
    <row r="16635" spans="8:8" x14ac:dyDescent="0.25">
      <c r="H16635" s="70"/>
    </row>
    <row r="16636" spans="8:8" x14ac:dyDescent="0.25">
      <c r="H16636" s="70"/>
    </row>
    <row r="16637" spans="8:8" x14ac:dyDescent="0.25">
      <c r="H16637" s="70"/>
    </row>
    <row r="16638" spans="8:8" x14ac:dyDescent="0.25">
      <c r="H16638" s="70"/>
    </row>
    <row r="16641" spans="8:8" x14ac:dyDescent="0.25">
      <c r="H16641" s="70"/>
    </row>
    <row r="16642" spans="8:8" x14ac:dyDescent="0.25">
      <c r="H16642" s="70"/>
    </row>
    <row r="16643" spans="8:8" x14ac:dyDescent="0.25">
      <c r="H16643" s="70"/>
    </row>
    <row r="16644" spans="8:8" x14ac:dyDescent="0.25">
      <c r="H16644" s="70"/>
    </row>
    <row r="16645" spans="8:8" x14ac:dyDescent="0.25">
      <c r="H16645" s="70"/>
    </row>
    <row r="16646" spans="8:8" x14ac:dyDescent="0.25">
      <c r="H16646" s="70"/>
    </row>
    <row r="16647" spans="8:8" x14ac:dyDescent="0.25">
      <c r="H16647" s="70"/>
    </row>
    <row r="16649" spans="8:8" x14ac:dyDescent="0.25">
      <c r="H16649" s="70"/>
    </row>
    <row r="16650" spans="8:8" x14ac:dyDescent="0.25">
      <c r="H16650" s="70"/>
    </row>
    <row r="16651" spans="8:8" x14ac:dyDescent="0.25">
      <c r="H16651" s="70"/>
    </row>
    <row r="16652" spans="8:8" x14ac:dyDescent="0.25">
      <c r="H16652" s="70"/>
    </row>
    <row r="16653" spans="8:8" x14ac:dyDescent="0.25">
      <c r="H16653" s="70"/>
    </row>
    <row r="16654" spans="8:8" x14ac:dyDescent="0.25">
      <c r="H16654" s="70"/>
    </row>
    <row r="16655" spans="8:8" x14ac:dyDescent="0.25">
      <c r="H16655" s="70"/>
    </row>
    <row r="16656" spans="8:8" x14ac:dyDescent="0.25">
      <c r="H16656" s="70"/>
    </row>
    <row r="16657" spans="8:8" x14ac:dyDescent="0.25">
      <c r="H16657" s="70"/>
    </row>
    <row r="16658" spans="8:8" x14ac:dyDescent="0.25">
      <c r="H16658" s="70"/>
    </row>
    <row r="16660" spans="8:8" x14ac:dyDescent="0.25">
      <c r="H16660" s="70"/>
    </row>
    <row r="16661" spans="8:8" x14ac:dyDescent="0.25">
      <c r="H16661" s="70"/>
    </row>
    <row r="16663" spans="8:8" x14ac:dyDescent="0.25">
      <c r="H16663" s="70"/>
    </row>
    <row r="16664" spans="8:8" x14ac:dyDescent="0.25">
      <c r="H16664" s="70"/>
    </row>
    <row r="16665" spans="8:8" x14ac:dyDescent="0.25">
      <c r="H16665" s="70"/>
    </row>
    <row r="16666" spans="8:8" x14ac:dyDescent="0.25">
      <c r="H16666" s="70"/>
    </row>
    <row r="16667" spans="8:8" x14ac:dyDescent="0.25">
      <c r="H16667" s="70"/>
    </row>
    <row r="16669" spans="8:8" x14ac:dyDescent="0.25">
      <c r="H16669" s="70"/>
    </row>
    <row r="16670" spans="8:8" x14ac:dyDescent="0.25">
      <c r="H16670" s="70"/>
    </row>
    <row r="16671" spans="8:8" x14ac:dyDescent="0.25">
      <c r="H16671" s="70"/>
    </row>
    <row r="16672" spans="8:8" x14ac:dyDescent="0.25">
      <c r="H16672" s="70"/>
    </row>
    <row r="16676" spans="8:8" x14ac:dyDescent="0.25">
      <c r="H16676" s="70"/>
    </row>
    <row r="16677" spans="8:8" x14ac:dyDescent="0.25">
      <c r="H16677" s="70"/>
    </row>
    <row r="16678" spans="8:8" x14ac:dyDescent="0.25">
      <c r="H16678" s="70"/>
    </row>
    <row r="16679" spans="8:8" x14ac:dyDescent="0.25">
      <c r="H16679" s="70"/>
    </row>
    <row r="16680" spans="8:8" x14ac:dyDescent="0.25">
      <c r="H16680" s="70"/>
    </row>
    <row r="16681" spans="8:8" x14ac:dyDescent="0.25">
      <c r="H16681" s="70"/>
    </row>
    <row r="16682" spans="8:8" x14ac:dyDescent="0.25">
      <c r="H16682" s="70"/>
    </row>
    <row r="16683" spans="8:8" x14ac:dyDescent="0.25">
      <c r="H16683" s="70"/>
    </row>
    <row r="16684" spans="8:8" x14ac:dyDescent="0.25">
      <c r="H16684" s="70"/>
    </row>
    <row r="16685" spans="8:8" x14ac:dyDescent="0.25">
      <c r="H16685" s="70"/>
    </row>
    <row r="16688" spans="8:8" x14ac:dyDescent="0.25">
      <c r="H16688" s="70"/>
    </row>
    <row r="16692" spans="8:8" x14ac:dyDescent="0.25">
      <c r="H16692" s="70"/>
    </row>
    <row r="16694" spans="8:8" x14ac:dyDescent="0.25">
      <c r="H16694" s="70"/>
    </row>
    <row r="16695" spans="8:8" x14ac:dyDescent="0.25">
      <c r="H16695" s="70"/>
    </row>
    <row r="16704" spans="8:8" x14ac:dyDescent="0.25">
      <c r="H16704" s="70"/>
    </row>
    <row r="16707" spans="8:8" x14ac:dyDescent="0.25">
      <c r="H16707" s="70"/>
    </row>
    <row r="16708" spans="8:8" x14ac:dyDescent="0.25">
      <c r="H16708" s="70"/>
    </row>
    <row r="16710" spans="8:8" x14ac:dyDescent="0.25">
      <c r="H16710" s="70"/>
    </row>
    <row r="16713" spans="8:8" x14ac:dyDescent="0.25">
      <c r="H16713" s="70"/>
    </row>
    <row r="16714" spans="8:8" x14ac:dyDescent="0.25">
      <c r="H16714" s="70"/>
    </row>
    <row r="16715" spans="8:8" x14ac:dyDescent="0.25">
      <c r="H16715" s="70"/>
    </row>
    <row r="16716" spans="8:8" x14ac:dyDescent="0.25">
      <c r="H16716" s="70"/>
    </row>
    <row r="16717" spans="8:8" x14ac:dyDescent="0.25">
      <c r="H16717" s="70"/>
    </row>
    <row r="16718" spans="8:8" x14ac:dyDescent="0.25">
      <c r="H16718" s="70"/>
    </row>
    <row r="16719" spans="8:8" x14ac:dyDescent="0.25">
      <c r="H16719" s="70"/>
    </row>
    <row r="16720" spans="8:8" x14ac:dyDescent="0.25">
      <c r="H16720" s="70"/>
    </row>
    <row r="16721" spans="8:8" x14ac:dyDescent="0.25">
      <c r="H16721" s="70"/>
    </row>
    <row r="16722" spans="8:8" x14ac:dyDescent="0.25">
      <c r="H16722" s="70"/>
    </row>
    <row r="16723" spans="8:8" x14ac:dyDescent="0.25">
      <c r="H16723" s="70"/>
    </row>
    <row r="16724" spans="8:8" x14ac:dyDescent="0.25">
      <c r="H16724" s="70"/>
    </row>
    <row r="16725" spans="8:8" x14ac:dyDescent="0.25">
      <c r="H16725" s="70"/>
    </row>
    <row r="16726" spans="8:8" x14ac:dyDescent="0.25">
      <c r="H16726" s="70"/>
    </row>
    <row r="16727" spans="8:8" x14ac:dyDescent="0.25">
      <c r="H16727" s="70"/>
    </row>
    <row r="16728" spans="8:8" x14ac:dyDescent="0.25">
      <c r="H16728" s="70"/>
    </row>
    <row r="16729" spans="8:8" x14ac:dyDescent="0.25">
      <c r="H16729" s="70"/>
    </row>
    <row r="16730" spans="8:8" x14ac:dyDescent="0.25">
      <c r="H16730" s="70"/>
    </row>
    <row r="16731" spans="8:8" x14ac:dyDescent="0.25">
      <c r="H16731" s="70"/>
    </row>
    <row r="16732" spans="8:8" x14ac:dyDescent="0.25">
      <c r="H16732" s="70"/>
    </row>
    <row r="16733" spans="8:8" x14ac:dyDescent="0.25">
      <c r="H16733" s="70"/>
    </row>
    <row r="16734" spans="8:8" x14ac:dyDescent="0.25">
      <c r="H16734" s="70"/>
    </row>
    <row r="16735" spans="8:8" x14ac:dyDescent="0.25">
      <c r="H16735" s="70"/>
    </row>
    <row r="16736" spans="8:8" x14ac:dyDescent="0.25">
      <c r="H16736" s="70"/>
    </row>
    <row r="16737" spans="8:8" x14ac:dyDescent="0.25">
      <c r="H16737" s="70"/>
    </row>
    <row r="16738" spans="8:8" x14ac:dyDescent="0.25">
      <c r="H16738" s="70"/>
    </row>
    <row r="16739" spans="8:8" x14ac:dyDescent="0.25">
      <c r="H16739" s="70"/>
    </row>
    <row r="16740" spans="8:8" x14ac:dyDescent="0.25">
      <c r="H16740" s="70"/>
    </row>
    <row r="16741" spans="8:8" x14ac:dyDescent="0.25">
      <c r="H16741" s="70"/>
    </row>
    <row r="16742" spans="8:8" x14ac:dyDescent="0.25">
      <c r="H16742" s="70"/>
    </row>
    <row r="16743" spans="8:8" x14ac:dyDescent="0.25">
      <c r="H16743" s="70"/>
    </row>
    <row r="16744" spans="8:8" x14ac:dyDescent="0.25">
      <c r="H16744" s="70"/>
    </row>
    <row r="16745" spans="8:8" x14ac:dyDescent="0.25">
      <c r="H16745" s="70"/>
    </row>
    <row r="16746" spans="8:8" x14ac:dyDescent="0.25">
      <c r="H16746" s="70"/>
    </row>
    <row r="16747" spans="8:8" x14ac:dyDescent="0.25">
      <c r="H16747" s="70"/>
    </row>
    <row r="16748" spans="8:8" x14ac:dyDescent="0.25">
      <c r="H16748" s="70"/>
    </row>
    <row r="16749" spans="8:8" x14ac:dyDescent="0.25">
      <c r="H16749" s="70"/>
    </row>
    <row r="16750" spans="8:8" x14ac:dyDescent="0.25">
      <c r="H16750" s="70"/>
    </row>
    <row r="16751" spans="8:8" x14ac:dyDescent="0.25">
      <c r="H16751" s="70"/>
    </row>
    <row r="16752" spans="8:8" x14ac:dyDescent="0.25">
      <c r="H16752" s="70"/>
    </row>
    <row r="16753" spans="8:8" x14ac:dyDescent="0.25">
      <c r="H16753" s="70"/>
    </row>
    <row r="16754" spans="8:8" x14ac:dyDescent="0.25">
      <c r="H16754" s="70"/>
    </row>
    <row r="16755" spans="8:8" x14ac:dyDescent="0.25">
      <c r="H16755" s="70"/>
    </row>
    <row r="16756" spans="8:8" x14ac:dyDescent="0.25">
      <c r="H16756" s="70"/>
    </row>
    <row r="16757" spans="8:8" x14ac:dyDescent="0.25">
      <c r="H16757" s="70"/>
    </row>
    <row r="16758" spans="8:8" x14ac:dyDescent="0.25">
      <c r="H16758" s="70"/>
    </row>
    <row r="16759" spans="8:8" x14ac:dyDescent="0.25">
      <c r="H16759" s="70"/>
    </row>
    <row r="16760" spans="8:8" x14ac:dyDescent="0.25">
      <c r="H16760" s="70"/>
    </row>
    <row r="16761" spans="8:8" x14ac:dyDescent="0.25">
      <c r="H16761" s="70"/>
    </row>
    <row r="16762" spans="8:8" x14ac:dyDescent="0.25">
      <c r="H16762" s="70"/>
    </row>
    <row r="16763" spans="8:8" x14ac:dyDescent="0.25">
      <c r="H16763" s="70"/>
    </row>
    <row r="16764" spans="8:8" x14ac:dyDescent="0.25">
      <c r="H16764" s="70"/>
    </row>
    <row r="16765" spans="8:8" x14ac:dyDescent="0.25">
      <c r="H16765" s="70"/>
    </row>
    <row r="16766" spans="8:8" x14ac:dyDescent="0.25">
      <c r="H16766" s="70"/>
    </row>
    <row r="16767" spans="8:8" x14ac:dyDescent="0.25">
      <c r="H16767" s="70"/>
    </row>
    <row r="16768" spans="8:8" x14ac:dyDescent="0.25">
      <c r="H16768" s="70"/>
    </row>
    <row r="16769" spans="8:8" x14ac:dyDescent="0.25">
      <c r="H16769" s="70"/>
    </row>
    <row r="16770" spans="8:8" x14ac:dyDescent="0.25">
      <c r="H16770" s="70"/>
    </row>
    <row r="16771" spans="8:8" x14ac:dyDescent="0.25">
      <c r="H16771" s="70"/>
    </row>
    <row r="16772" spans="8:8" x14ac:dyDescent="0.25">
      <c r="H16772" s="70"/>
    </row>
    <row r="16773" spans="8:8" x14ac:dyDescent="0.25">
      <c r="H16773" s="70"/>
    </row>
    <row r="16784" spans="8:8" x14ac:dyDescent="0.25">
      <c r="H16784" s="70"/>
    </row>
    <row r="16785" spans="8:8" x14ac:dyDescent="0.25">
      <c r="H16785" s="70"/>
    </row>
    <row r="16786" spans="8:8" x14ac:dyDescent="0.25">
      <c r="H16786" s="70"/>
    </row>
    <row r="16787" spans="8:8" x14ac:dyDescent="0.25">
      <c r="H16787" s="70"/>
    </row>
    <row r="16788" spans="8:8" x14ac:dyDescent="0.25">
      <c r="H16788" s="70"/>
    </row>
    <row r="16789" spans="8:8" x14ac:dyDescent="0.25">
      <c r="H16789" s="70"/>
    </row>
    <row r="16790" spans="8:8" x14ac:dyDescent="0.25">
      <c r="H16790" s="70"/>
    </row>
    <row r="16791" spans="8:8" x14ac:dyDescent="0.25">
      <c r="H16791" s="70"/>
    </row>
    <row r="16792" spans="8:8" x14ac:dyDescent="0.25">
      <c r="H16792" s="70"/>
    </row>
    <row r="16793" spans="8:8" x14ac:dyDescent="0.25">
      <c r="H16793" s="70"/>
    </row>
    <row r="16796" spans="8:8" x14ac:dyDescent="0.25">
      <c r="H16796" s="70"/>
    </row>
    <row r="16797" spans="8:8" x14ac:dyDescent="0.25">
      <c r="H16797" s="70"/>
    </row>
    <row r="16798" spans="8:8" x14ac:dyDescent="0.25">
      <c r="H16798" s="70"/>
    </row>
    <row r="16799" spans="8:8" x14ac:dyDescent="0.25">
      <c r="H16799" s="70"/>
    </row>
    <row r="16800" spans="8:8" x14ac:dyDescent="0.25">
      <c r="H16800" s="70"/>
    </row>
    <row r="16801" spans="8:8" x14ac:dyDescent="0.25">
      <c r="H16801" s="70"/>
    </row>
    <row r="16802" spans="8:8" x14ac:dyDescent="0.25">
      <c r="H16802" s="70"/>
    </row>
    <row r="16803" spans="8:8" x14ac:dyDescent="0.25">
      <c r="H16803" s="70"/>
    </row>
    <row r="16804" spans="8:8" x14ac:dyDescent="0.25">
      <c r="H16804" s="70"/>
    </row>
    <row r="16805" spans="8:8" x14ac:dyDescent="0.25">
      <c r="H16805" s="70"/>
    </row>
    <row r="16837" spans="8:8" x14ac:dyDescent="0.25">
      <c r="H16837" s="70"/>
    </row>
    <row r="16838" spans="8:8" x14ac:dyDescent="0.25">
      <c r="H16838" s="70"/>
    </row>
    <row r="16839" spans="8:8" x14ac:dyDescent="0.25">
      <c r="H16839" s="70"/>
    </row>
    <row r="16840" spans="8:8" x14ac:dyDescent="0.25">
      <c r="H16840" s="70"/>
    </row>
    <row r="16841" spans="8:8" x14ac:dyDescent="0.25">
      <c r="H16841" s="70"/>
    </row>
    <row r="16842" spans="8:8" x14ac:dyDescent="0.25">
      <c r="H16842" s="70"/>
    </row>
    <row r="16843" spans="8:8" x14ac:dyDescent="0.25">
      <c r="H16843" s="70"/>
    </row>
    <row r="16844" spans="8:8" x14ac:dyDescent="0.25">
      <c r="H16844" s="70"/>
    </row>
    <row r="16845" spans="8:8" x14ac:dyDescent="0.25">
      <c r="H16845" s="70"/>
    </row>
    <row r="16846" spans="8:8" x14ac:dyDescent="0.25">
      <c r="H16846" s="70"/>
    </row>
    <row r="16847" spans="8:8" x14ac:dyDescent="0.25">
      <c r="H16847" s="70"/>
    </row>
    <row r="16848" spans="8:8" x14ac:dyDescent="0.25">
      <c r="H16848" s="70"/>
    </row>
    <row r="16849" spans="8:8" x14ac:dyDescent="0.25">
      <c r="H16849" s="70"/>
    </row>
    <row r="16850" spans="8:8" x14ac:dyDescent="0.25">
      <c r="H16850" s="70"/>
    </row>
    <row r="16851" spans="8:8" x14ac:dyDescent="0.25">
      <c r="H16851" s="70"/>
    </row>
    <row r="16852" spans="8:8" x14ac:dyDescent="0.25">
      <c r="H16852" s="70"/>
    </row>
    <row r="16853" spans="8:8" x14ac:dyDescent="0.25">
      <c r="H16853" s="70"/>
    </row>
    <row r="16854" spans="8:8" x14ac:dyDescent="0.25">
      <c r="H16854" s="70"/>
    </row>
    <row r="16856" spans="8:8" x14ac:dyDescent="0.25">
      <c r="H16856" s="70"/>
    </row>
    <row r="16857" spans="8:8" x14ac:dyDescent="0.25">
      <c r="H16857" s="70"/>
    </row>
    <row r="16858" spans="8:8" x14ac:dyDescent="0.25">
      <c r="H16858" s="70"/>
    </row>
    <row r="16859" spans="8:8" x14ac:dyDescent="0.25">
      <c r="H16859" s="70"/>
    </row>
    <row r="16860" spans="8:8" x14ac:dyDescent="0.25">
      <c r="H16860" s="70"/>
    </row>
    <row r="16861" spans="8:8" x14ac:dyDescent="0.25">
      <c r="H16861" s="70"/>
    </row>
    <row r="16862" spans="8:8" x14ac:dyDescent="0.25">
      <c r="H16862" s="70"/>
    </row>
    <row r="16863" spans="8:8" x14ac:dyDescent="0.25">
      <c r="H16863" s="70"/>
    </row>
    <row r="16864" spans="8:8" x14ac:dyDescent="0.25">
      <c r="H16864" s="70"/>
    </row>
    <row r="16865" spans="8:8" x14ac:dyDescent="0.25">
      <c r="H16865" s="70"/>
    </row>
    <row r="16866" spans="8:8" x14ac:dyDescent="0.25">
      <c r="H16866" s="70"/>
    </row>
    <row r="16867" spans="8:8" x14ac:dyDescent="0.25">
      <c r="H16867" s="70"/>
    </row>
    <row r="16868" spans="8:8" x14ac:dyDescent="0.25">
      <c r="H16868" s="70"/>
    </row>
    <row r="16869" spans="8:8" x14ac:dyDescent="0.25">
      <c r="H16869" s="70"/>
    </row>
    <row r="16870" spans="8:8" x14ac:dyDescent="0.25">
      <c r="H16870" s="70"/>
    </row>
    <row r="16871" spans="8:8" x14ac:dyDescent="0.25">
      <c r="H16871" s="70"/>
    </row>
    <row r="16872" spans="8:8" x14ac:dyDescent="0.25">
      <c r="H16872" s="70"/>
    </row>
    <row r="16873" spans="8:8" x14ac:dyDescent="0.25">
      <c r="H16873" s="70"/>
    </row>
    <row r="16874" spans="8:8" x14ac:dyDescent="0.25">
      <c r="H16874" s="70"/>
    </row>
    <row r="16875" spans="8:8" x14ac:dyDescent="0.25">
      <c r="H16875" s="70"/>
    </row>
    <row r="16876" spans="8:8" x14ac:dyDescent="0.25">
      <c r="H16876" s="70"/>
    </row>
    <row r="16877" spans="8:8" x14ac:dyDescent="0.25">
      <c r="H16877" s="70"/>
    </row>
    <row r="16878" spans="8:8" x14ac:dyDescent="0.25">
      <c r="H16878" s="70"/>
    </row>
    <row r="16879" spans="8:8" x14ac:dyDescent="0.25">
      <c r="H16879" s="70"/>
    </row>
    <row r="16880" spans="8:8" x14ac:dyDescent="0.25">
      <c r="H16880" s="70"/>
    </row>
    <row r="16881" spans="8:8" x14ac:dyDescent="0.25">
      <c r="H16881" s="70"/>
    </row>
    <row r="16882" spans="8:8" x14ac:dyDescent="0.25">
      <c r="H16882" s="70"/>
    </row>
    <row r="16883" spans="8:8" x14ac:dyDescent="0.25">
      <c r="H16883" s="70"/>
    </row>
    <row r="16885" spans="8:8" x14ac:dyDescent="0.25">
      <c r="H16885" s="70"/>
    </row>
    <row r="16886" spans="8:8" x14ac:dyDescent="0.25">
      <c r="H16886" s="70"/>
    </row>
    <row r="16887" spans="8:8" x14ac:dyDescent="0.25">
      <c r="H16887" s="70"/>
    </row>
    <row r="16888" spans="8:8" x14ac:dyDescent="0.25">
      <c r="H16888" s="70"/>
    </row>
    <row r="16889" spans="8:8" x14ac:dyDescent="0.25">
      <c r="H16889" s="70"/>
    </row>
    <row r="16890" spans="8:8" x14ac:dyDescent="0.25">
      <c r="H16890" s="70"/>
    </row>
    <row r="16892" spans="8:8" x14ac:dyDescent="0.25">
      <c r="H16892" s="70"/>
    </row>
    <row r="16893" spans="8:8" x14ac:dyDescent="0.25">
      <c r="H16893" s="70"/>
    </row>
    <row r="16895" spans="8:8" x14ac:dyDescent="0.25">
      <c r="H16895" s="70"/>
    </row>
    <row r="16896" spans="8:8" x14ac:dyDescent="0.25">
      <c r="H16896" s="70"/>
    </row>
    <row r="16897" spans="8:8" x14ac:dyDescent="0.25">
      <c r="H16897" s="70"/>
    </row>
    <row r="16899" spans="8:8" x14ac:dyDescent="0.25">
      <c r="H16899" s="70"/>
    </row>
    <row r="16901" spans="8:8" x14ac:dyDescent="0.25">
      <c r="H16901" s="70"/>
    </row>
    <row r="16902" spans="8:8" x14ac:dyDescent="0.25">
      <c r="H16902" s="70"/>
    </row>
    <row r="16903" spans="8:8" x14ac:dyDescent="0.25">
      <c r="H16903" s="70"/>
    </row>
    <row r="16904" spans="8:8" x14ac:dyDescent="0.25">
      <c r="H16904" s="70"/>
    </row>
    <row r="16905" spans="8:8" x14ac:dyDescent="0.25">
      <c r="H16905" s="70"/>
    </row>
    <row r="16906" spans="8:8" x14ac:dyDescent="0.25">
      <c r="H16906" s="70"/>
    </row>
    <row r="16907" spans="8:8" x14ac:dyDescent="0.25">
      <c r="H16907" s="70"/>
    </row>
    <row r="16910" spans="8:8" x14ac:dyDescent="0.25">
      <c r="H16910" s="70"/>
    </row>
    <row r="16914" spans="8:8" x14ac:dyDescent="0.25">
      <c r="H16914" s="70"/>
    </row>
    <row r="16915" spans="8:8" x14ac:dyDescent="0.25">
      <c r="H16915" s="70"/>
    </row>
    <row r="16916" spans="8:8" x14ac:dyDescent="0.25">
      <c r="H16916" s="70"/>
    </row>
    <row r="16917" spans="8:8" x14ac:dyDescent="0.25">
      <c r="H16917" s="70"/>
    </row>
    <row r="16918" spans="8:8" x14ac:dyDescent="0.25">
      <c r="H16918" s="70"/>
    </row>
    <row r="16919" spans="8:8" x14ac:dyDescent="0.25">
      <c r="H16919" s="70"/>
    </row>
    <row r="16920" spans="8:8" x14ac:dyDescent="0.25">
      <c r="H16920" s="70"/>
    </row>
    <row r="16921" spans="8:8" x14ac:dyDescent="0.25">
      <c r="H16921" s="70"/>
    </row>
    <row r="16922" spans="8:8" x14ac:dyDescent="0.25">
      <c r="H16922" s="70"/>
    </row>
    <row r="16923" spans="8:8" x14ac:dyDescent="0.25">
      <c r="H16923" s="70"/>
    </row>
    <row r="16924" spans="8:8" x14ac:dyDescent="0.25">
      <c r="H16924" s="70"/>
    </row>
    <row r="16926" spans="8:8" x14ac:dyDescent="0.25">
      <c r="H16926" s="70"/>
    </row>
    <row r="16927" spans="8:8" x14ac:dyDescent="0.25">
      <c r="H16927" s="70"/>
    </row>
    <row r="16928" spans="8:8" x14ac:dyDescent="0.25">
      <c r="H16928" s="70"/>
    </row>
    <row r="16929" spans="8:8" x14ac:dyDescent="0.25">
      <c r="H16929" s="70"/>
    </row>
    <row r="16930" spans="8:8" x14ac:dyDescent="0.25">
      <c r="H16930" s="70"/>
    </row>
    <row r="16931" spans="8:8" x14ac:dyDescent="0.25">
      <c r="H16931" s="70"/>
    </row>
    <row r="16932" spans="8:8" x14ac:dyDescent="0.25">
      <c r="H16932" s="70"/>
    </row>
    <row r="16933" spans="8:8" x14ac:dyDescent="0.25">
      <c r="H16933" s="70"/>
    </row>
    <row r="16934" spans="8:8" x14ac:dyDescent="0.25">
      <c r="H16934" s="70"/>
    </row>
    <row r="16937" spans="8:8" x14ac:dyDescent="0.25">
      <c r="H16937" s="70"/>
    </row>
    <row r="16938" spans="8:8" x14ac:dyDescent="0.25">
      <c r="H16938" s="70"/>
    </row>
    <row r="16939" spans="8:8" x14ac:dyDescent="0.25">
      <c r="H16939" s="70"/>
    </row>
    <row r="16941" spans="8:8" x14ac:dyDescent="0.25">
      <c r="H16941" s="70"/>
    </row>
    <row r="16942" spans="8:8" x14ac:dyDescent="0.25">
      <c r="H16942" s="70"/>
    </row>
    <row r="16943" spans="8:8" x14ac:dyDescent="0.25">
      <c r="H16943" s="70"/>
    </row>
    <row r="16944" spans="8:8" x14ac:dyDescent="0.25">
      <c r="H16944" s="70"/>
    </row>
    <row r="16945" spans="8:8" x14ac:dyDescent="0.25">
      <c r="H16945" s="70"/>
    </row>
    <row r="16950" spans="8:8" x14ac:dyDescent="0.25">
      <c r="H16950" s="70"/>
    </row>
    <row r="16951" spans="8:8" x14ac:dyDescent="0.25">
      <c r="H16951" s="70"/>
    </row>
    <row r="16952" spans="8:8" x14ac:dyDescent="0.25">
      <c r="H16952" s="70"/>
    </row>
    <row r="16953" spans="8:8" x14ac:dyDescent="0.25">
      <c r="H16953" s="70"/>
    </row>
    <row r="16954" spans="8:8" x14ac:dyDescent="0.25">
      <c r="H16954" s="70"/>
    </row>
    <row r="16955" spans="8:8" x14ac:dyDescent="0.25">
      <c r="H16955" s="70"/>
    </row>
    <row r="16956" spans="8:8" x14ac:dyDescent="0.25">
      <c r="H16956" s="70"/>
    </row>
    <row r="16957" spans="8:8" x14ac:dyDescent="0.25">
      <c r="H16957" s="70"/>
    </row>
    <row r="16958" spans="8:8" x14ac:dyDescent="0.25">
      <c r="H16958" s="70"/>
    </row>
    <row r="16959" spans="8:8" x14ac:dyDescent="0.25">
      <c r="H16959" s="70"/>
    </row>
    <row r="16960" spans="8:8" x14ac:dyDescent="0.25">
      <c r="H16960" s="70"/>
    </row>
    <row r="16961" spans="8:8" x14ac:dyDescent="0.25">
      <c r="H16961" s="70"/>
    </row>
    <row r="16962" spans="8:8" x14ac:dyDescent="0.25">
      <c r="H16962" s="70"/>
    </row>
    <row r="16963" spans="8:8" x14ac:dyDescent="0.25">
      <c r="H16963" s="70"/>
    </row>
    <row r="16964" spans="8:8" x14ac:dyDescent="0.25">
      <c r="H16964" s="70"/>
    </row>
    <row r="16965" spans="8:8" x14ac:dyDescent="0.25">
      <c r="H16965" s="70"/>
    </row>
    <row r="16966" spans="8:8" x14ac:dyDescent="0.25">
      <c r="H16966" s="70"/>
    </row>
    <row r="16967" spans="8:8" x14ac:dyDescent="0.25">
      <c r="H16967" s="70"/>
    </row>
    <row r="16968" spans="8:8" x14ac:dyDescent="0.25">
      <c r="H16968" s="70"/>
    </row>
    <row r="16973" spans="8:8" x14ac:dyDescent="0.25">
      <c r="H16973" s="70"/>
    </row>
    <row r="16974" spans="8:8" x14ac:dyDescent="0.25">
      <c r="H16974" s="70"/>
    </row>
    <row r="16975" spans="8:8" x14ac:dyDescent="0.25">
      <c r="H16975" s="70"/>
    </row>
    <row r="16976" spans="8:8" x14ac:dyDescent="0.25">
      <c r="H16976" s="70"/>
    </row>
    <row r="16977" spans="8:8" x14ac:dyDescent="0.25">
      <c r="H16977" s="70"/>
    </row>
    <row r="16978" spans="8:8" x14ac:dyDescent="0.25">
      <c r="H16978" s="70"/>
    </row>
    <row r="16979" spans="8:8" x14ac:dyDescent="0.25">
      <c r="H16979" s="70"/>
    </row>
    <row r="16980" spans="8:8" x14ac:dyDescent="0.25">
      <c r="H16980" s="70"/>
    </row>
    <row r="16981" spans="8:8" x14ac:dyDescent="0.25">
      <c r="H16981" s="70"/>
    </row>
    <row r="16982" spans="8:8" x14ac:dyDescent="0.25">
      <c r="H16982" s="70"/>
    </row>
    <row r="16985" spans="8:8" x14ac:dyDescent="0.25">
      <c r="H16985" s="70"/>
    </row>
    <row r="16986" spans="8:8" x14ac:dyDescent="0.25">
      <c r="H16986" s="70"/>
    </row>
    <row r="16988" spans="8:8" x14ac:dyDescent="0.25">
      <c r="H16988" s="70"/>
    </row>
    <row r="16990" spans="8:8" x14ac:dyDescent="0.25">
      <c r="H16990" s="70"/>
    </row>
    <row r="16991" spans="8:8" x14ac:dyDescent="0.25">
      <c r="H16991" s="70"/>
    </row>
    <row r="16992" spans="8:8" x14ac:dyDescent="0.25">
      <c r="H16992" s="70"/>
    </row>
    <row r="16993" spans="8:8" x14ac:dyDescent="0.25">
      <c r="H16993" s="70"/>
    </row>
    <row r="16994" spans="8:8" x14ac:dyDescent="0.25">
      <c r="H16994" s="70"/>
    </row>
    <row r="16995" spans="8:8" x14ac:dyDescent="0.25">
      <c r="H16995" s="70"/>
    </row>
    <row r="16996" spans="8:8" x14ac:dyDescent="0.25">
      <c r="H16996" s="70"/>
    </row>
    <row r="16997" spans="8:8" x14ac:dyDescent="0.25">
      <c r="H16997" s="70"/>
    </row>
    <row r="16998" spans="8:8" x14ac:dyDescent="0.25">
      <c r="H16998" s="70"/>
    </row>
    <row r="16999" spans="8:8" x14ac:dyDescent="0.25">
      <c r="H16999" s="70"/>
    </row>
    <row r="17000" spans="8:8" x14ac:dyDescent="0.25">
      <c r="H17000" s="70"/>
    </row>
    <row r="17005" spans="8:8" x14ac:dyDescent="0.25">
      <c r="H17005" s="70"/>
    </row>
    <row r="17006" spans="8:8" x14ac:dyDescent="0.25">
      <c r="H17006" s="70"/>
    </row>
    <row r="17007" spans="8:8" x14ac:dyDescent="0.25">
      <c r="H17007" s="70"/>
    </row>
    <row r="17008" spans="8:8" x14ac:dyDescent="0.25">
      <c r="H17008" s="70"/>
    </row>
    <row r="17009" spans="8:8" x14ac:dyDescent="0.25">
      <c r="H17009" s="70"/>
    </row>
    <row r="17010" spans="8:8" x14ac:dyDescent="0.25">
      <c r="H17010" s="70"/>
    </row>
    <row r="17011" spans="8:8" x14ac:dyDescent="0.25">
      <c r="H17011" s="70"/>
    </row>
    <row r="17012" spans="8:8" x14ac:dyDescent="0.25">
      <c r="H17012" s="70"/>
    </row>
    <row r="17013" spans="8:8" x14ac:dyDescent="0.25">
      <c r="H17013" s="70"/>
    </row>
    <row r="17014" spans="8:8" x14ac:dyDescent="0.25">
      <c r="H17014" s="70"/>
    </row>
    <row r="17015" spans="8:8" x14ac:dyDescent="0.25">
      <c r="H17015" s="70"/>
    </row>
    <row r="17016" spans="8:8" x14ac:dyDescent="0.25">
      <c r="H17016" s="70"/>
    </row>
    <row r="17017" spans="8:8" x14ac:dyDescent="0.25">
      <c r="H17017" s="70"/>
    </row>
    <row r="17018" spans="8:8" x14ac:dyDescent="0.25">
      <c r="H17018" s="70"/>
    </row>
    <row r="17019" spans="8:8" x14ac:dyDescent="0.25">
      <c r="H17019" s="70"/>
    </row>
    <row r="17020" spans="8:8" x14ac:dyDescent="0.25">
      <c r="H17020" s="70"/>
    </row>
    <row r="17021" spans="8:8" x14ac:dyDescent="0.25">
      <c r="H17021" s="70"/>
    </row>
    <row r="17022" spans="8:8" x14ac:dyDescent="0.25">
      <c r="H17022" s="70"/>
    </row>
    <row r="17023" spans="8:8" x14ac:dyDescent="0.25">
      <c r="H17023" s="70"/>
    </row>
    <row r="17024" spans="8:8" x14ac:dyDescent="0.25">
      <c r="H17024" s="70"/>
    </row>
    <row r="17025" spans="8:8" x14ac:dyDescent="0.25">
      <c r="H17025" s="70"/>
    </row>
    <row r="17026" spans="8:8" x14ac:dyDescent="0.25">
      <c r="H17026" s="70"/>
    </row>
    <row r="17027" spans="8:8" x14ac:dyDescent="0.25">
      <c r="H17027" s="70"/>
    </row>
    <row r="17028" spans="8:8" x14ac:dyDescent="0.25">
      <c r="H17028" s="70"/>
    </row>
    <row r="17029" spans="8:8" x14ac:dyDescent="0.25">
      <c r="H17029" s="70"/>
    </row>
    <row r="17030" spans="8:8" x14ac:dyDescent="0.25">
      <c r="H17030" s="70"/>
    </row>
    <row r="17032" spans="8:8" x14ac:dyDescent="0.25">
      <c r="H17032" s="70"/>
    </row>
    <row r="17033" spans="8:8" x14ac:dyDescent="0.25">
      <c r="H17033" s="70"/>
    </row>
    <row r="17034" spans="8:8" x14ac:dyDescent="0.25">
      <c r="H17034" s="70"/>
    </row>
    <row r="17035" spans="8:8" x14ac:dyDescent="0.25">
      <c r="H17035" s="70"/>
    </row>
    <row r="17036" spans="8:8" x14ac:dyDescent="0.25">
      <c r="H17036" s="70"/>
    </row>
    <row r="17037" spans="8:8" x14ac:dyDescent="0.25">
      <c r="H17037" s="70"/>
    </row>
    <row r="17038" spans="8:8" x14ac:dyDescent="0.25">
      <c r="H17038" s="70"/>
    </row>
    <row r="17039" spans="8:8" x14ac:dyDescent="0.25">
      <c r="H17039" s="70"/>
    </row>
    <row r="17040" spans="8:8" x14ac:dyDescent="0.25">
      <c r="H17040" s="70"/>
    </row>
    <row r="17041" spans="8:8" x14ac:dyDescent="0.25">
      <c r="H17041" s="70"/>
    </row>
    <row r="17042" spans="8:8" x14ac:dyDescent="0.25">
      <c r="H17042" s="70"/>
    </row>
    <row r="17043" spans="8:8" x14ac:dyDescent="0.25">
      <c r="H17043" s="70"/>
    </row>
    <row r="17044" spans="8:8" x14ac:dyDescent="0.25">
      <c r="H17044" s="70"/>
    </row>
    <row r="17045" spans="8:8" x14ac:dyDescent="0.25">
      <c r="H17045" s="70"/>
    </row>
    <row r="17048" spans="8:8" x14ac:dyDescent="0.25">
      <c r="H17048" s="70"/>
    </row>
    <row r="17050" spans="8:8" x14ac:dyDescent="0.25">
      <c r="H17050" s="70"/>
    </row>
    <row r="17061" spans="8:8" x14ac:dyDescent="0.25">
      <c r="H17061" s="70"/>
    </row>
    <row r="17067" spans="8:8" x14ac:dyDescent="0.25">
      <c r="H17067" s="70"/>
    </row>
    <row r="17068" spans="8:8" x14ac:dyDescent="0.25">
      <c r="H17068" s="70"/>
    </row>
    <row r="17069" spans="8:8" x14ac:dyDescent="0.25">
      <c r="H17069" s="70"/>
    </row>
    <row r="17070" spans="8:8" x14ac:dyDescent="0.25">
      <c r="H17070" s="70"/>
    </row>
    <row r="17071" spans="8:8" x14ac:dyDescent="0.25">
      <c r="H17071" s="70"/>
    </row>
    <row r="17072" spans="8:8" x14ac:dyDescent="0.25">
      <c r="H17072" s="70"/>
    </row>
    <row r="17073" spans="8:8" x14ac:dyDescent="0.25">
      <c r="H17073" s="70"/>
    </row>
    <row r="17074" spans="8:8" x14ac:dyDescent="0.25">
      <c r="H17074" s="70"/>
    </row>
    <row r="17075" spans="8:8" x14ac:dyDescent="0.25">
      <c r="H17075" s="70"/>
    </row>
    <row r="17076" spans="8:8" x14ac:dyDescent="0.25">
      <c r="H17076" s="70"/>
    </row>
    <row r="17077" spans="8:8" x14ac:dyDescent="0.25">
      <c r="H17077" s="70"/>
    </row>
    <row r="17078" spans="8:8" x14ac:dyDescent="0.25">
      <c r="H17078" s="70"/>
    </row>
    <row r="17080" spans="8:8" x14ac:dyDescent="0.25">
      <c r="H17080" s="70"/>
    </row>
    <row r="17081" spans="8:8" x14ac:dyDescent="0.25">
      <c r="H17081" s="70"/>
    </row>
    <row r="17082" spans="8:8" x14ac:dyDescent="0.25">
      <c r="H17082" s="70"/>
    </row>
    <row r="17083" spans="8:8" x14ac:dyDescent="0.25">
      <c r="H17083" s="70"/>
    </row>
    <row r="17084" spans="8:8" x14ac:dyDescent="0.25">
      <c r="H17084" s="70"/>
    </row>
    <row r="17085" spans="8:8" x14ac:dyDescent="0.25">
      <c r="H17085" s="70"/>
    </row>
    <row r="17086" spans="8:8" x14ac:dyDescent="0.25">
      <c r="H17086" s="70"/>
    </row>
    <row r="17087" spans="8:8" x14ac:dyDescent="0.25">
      <c r="H17087" s="70"/>
    </row>
    <row r="17088" spans="8:8" x14ac:dyDescent="0.25">
      <c r="H17088" s="70"/>
    </row>
    <row r="17089" spans="8:8" x14ac:dyDescent="0.25">
      <c r="H17089" s="70"/>
    </row>
    <row r="17090" spans="8:8" x14ac:dyDescent="0.25">
      <c r="H17090" s="70"/>
    </row>
    <row r="17091" spans="8:8" x14ac:dyDescent="0.25">
      <c r="H17091" s="70"/>
    </row>
    <row r="17092" spans="8:8" x14ac:dyDescent="0.25">
      <c r="H17092" s="70"/>
    </row>
    <row r="17093" spans="8:8" x14ac:dyDescent="0.25">
      <c r="H17093" s="70"/>
    </row>
    <row r="17094" spans="8:8" x14ac:dyDescent="0.25">
      <c r="H17094" s="70"/>
    </row>
    <row r="17095" spans="8:8" x14ac:dyDescent="0.25">
      <c r="H17095" s="70"/>
    </row>
    <row r="17096" spans="8:8" x14ac:dyDescent="0.25">
      <c r="H17096" s="70"/>
    </row>
    <row r="17097" spans="8:8" x14ac:dyDescent="0.25">
      <c r="H17097" s="70"/>
    </row>
    <row r="17098" spans="8:8" x14ac:dyDescent="0.25">
      <c r="H17098" s="70"/>
    </row>
    <row r="17100" spans="8:8" x14ac:dyDescent="0.25">
      <c r="H17100" s="70"/>
    </row>
    <row r="17101" spans="8:8" x14ac:dyDescent="0.25">
      <c r="H17101" s="70"/>
    </row>
    <row r="17102" spans="8:8" x14ac:dyDescent="0.25">
      <c r="H17102" s="70"/>
    </row>
    <row r="17103" spans="8:8" x14ac:dyDescent="0.25">
      <c r="H17103" s="70"/>
    </row>
    <row r="17104" spans="8:8" x14ac:dyDescent="0.25">
      <c r="H17104" s="70"/>
    </row>
    <row r="17105" spans="8:8" x14ac:dyDescent="0.25">
      <c r="H17105" s="70"/>
    </row>
    <row r="17106" spans="8:8" x14ac:dyDescent="0.25">
      <c r="H17106" s="70"/>
    </row>
    <row r="17108" spans="8:8" x14ac:dyDescent="0.25">
      <c r="H17108" s="70"/>
    </row>
    <row r="17109" spans="8:8" x14ac:dyDescent="0.25">
      <c r="H17109" s="70"/>
    </row>
    <row r="17110" spans="8:8" x14ac:dyDescent="0.25">
      <c r="H17110" s="70"/>
    </row>
    <row r="17112" spans="8:8" x14ac:dyDescent="0.25">
      <c r="H17112" s="70"/>
    </row>
    <row r="17113" spans="8:8" x14ac:dyDescent="0.25">
      <c r="H17113" s="70"/>
    </row>
    <row r="17114" spans="8:8" x14ac:dyDescent="0.25">
      <c r="H17114" s="70"/>
    </row>
    <row r="17115" spans="8:8" x14ac:dyDescent="0.25">
      <c r="H17115" s="70"/>
    </row>
    <row r="17116" spans="8:8" x14ac:dyDescent="0.25">
      <c r="H17116" s="70"/>
    </row>
    <row r="17117" spans="8:8" x14ac:dyDescent="0.25">
      <c r="H17117" s="70"/>
    </row>
    <row r="17118" spans="8:8" x14ac:dyDescent="0.25">
      <c r="H17118" s="70"/>
    </row>
    <row r="17119" spans="8:8" x14ac:dyDescent="0.25">
      <c r="H17119" s="70"/>
    </row>
    <row r="17120" spans="8:8" x14ac:dyDescent="0.25">
      <c r="H17120" s="70"/>
    </row>
    <row r="17121" spans="8:8" x14ac:dyDescent="0.25">
      <c r="H17121" s="70"/>
    </row>
    <row r="17122" spans="8:8" x14ac:dyDescent="0.25">
      <c r="H17122" s="70"/>
    </row>
    <row r="17123" spans="8:8" x14ac:dyDescent="0.25">
      <c r="H17123" s="70"/>
    </row>
    <row r="17124" spans="8:8" x14ac:dyDescent="0.25">
      <c r="H17124" s="70"/>
    </row>
    <row r="17125" spans="8:8" x14ac:dyDescent="0.25">
      <c r="H17125" s="70"/>
    </row>
    <row r="17126" spans="8:8" x14ac:dyDescent="0.25">
      <c r="H17126" s="70"/>
    </row>
    <row r="17128" spans="8:8" x14ac:dyDescent="0.25">
      <c r="H17128" s="70"/>
    </row>
    <row r="17129" spans="8:8" x14ac:dyDescent="0.25">
      <c r="H17129" s="70"/>
    </row>
    <row r="17130" spans="8:8" x14ac:dyDescent="0.25">
      <c r="H17130" s="70"/>
    </row>
    <row r="17131" spans="8:8" x14ac:dyDescent="0.25">
      <c r="H17131" s="70"/>
    </row>
    <row r="17132" spans="8:8" x14ac:dyDescent="0.25">
      <c r="H17132" s="70"/>
    </row>
    <row r="17133" spans="8:8" x14ac:dyDescent="0.25">
      <c r="H17133" s="70"/>
    </row>
    <row r="17134" spans="8:8" x14ac:dyDescent="0.25">
      <c r="H17134" s="70"/>
    </row>
    <row r="17135" spans="8:8" x14ac:dyDescent="0.25">
      <c r="H17135" s="70"/>
    </row>
    <row r="17136" spans="8:8" x14ac:dyDescent="0.25">
      <c r="H17136" s="70"/>
    </row>
    <row r="17137" spans="8:8" x14ac:dyDescent="0.25">
      <c r="H17137" s="70"/>
    </row>
    <row r="17140" spans="8:8" x14ac:dyDescent="0.25">
      <c r="H17140" s="70"/>
    </row>
    <row r="17143" spans="8:8" x14ac:dyDescent="0.25">
      <c r="H17143" s="70"/>
    </row>
    <row r="17144" spans="8:8" x14ac:dyDescent="0.25">
      <c r="H17144" s="70"/>
    </row>
    <row r="17145" spans="8:8" x14ac:dyDescent="0.25">
      <c r="H17145" s="70"/>
    </row>
    <row r="17147" spans="8:8" x14ac:dyDescent="0.25">
      <c r="H17147" s="70"/>
    </row>
    <row r="17148" spans="8:8" x14ac:dyDescent="0.25">
      <c r="H17148" s="70"/>
    </row>
    <row r="17149" spans="8:8" x14ac:dyDescent="0.25">
      <c r="H17149" s="70"/>
    </row>
    <row r="17150" spans="8:8" x14ac:dyDescent="0.25">
      <c r="H17150" s="70"/>
    </row>
    <row r="17151" spans="8:8" x14ac:dyDescent="0.25">
      <c r="H17151" s="70"/>
    </row>
    <row r="17152" spans="8:8" x14ac:dyDescent="0.25">
      <c r="H17152" s="70"/>
    </row>
    <row r="17153" spans="8:8" x14ac:dyDescent="0.25">
      <c r="H17153" s="70"/>
    </row>
    <row r="17154" spans="8:8" x14ac:dyDescent="0.25">
      <c r="H17154" s="70"/>
    </row>
    <row r="17158" spans="8:8" x14ac:dyDescent="0.25">
      <c r="H17158" s="70"/>
    </row>
    <row r="17159" spans="8:8" x14ac:dyDescent="0.25">
      <c r="H17159" s="70"/>
    </row>
    <row r="17161" spans="8:8" x14ac:dyDescent="0.25">
      <c r="H17161" s="70"/>
    </row>
    <row r="17164" spans="8:8" x14ac:dyDescent="0.25">
      <c r="H17164" s="70"/>
    </row>
    <row r="17165" spans="8:8" x14ac:dyDescent="0.25">
      <c r="H17165" s="70"/>
    </row>
    <row r="17166" spans="8:8" x14ac:dyDescent="0.25">
      <c r="H17166" s="70"/>
    </row>
    <row r="17167" spans="8:8" x14ac:dyDescent="0.25">
      <c r="H17167" s="70"/>
    </row>
    <row r="17168" spans="8:8" x14ac:dyDescent="0.25">
      <c r="H17168" s="70"/>
    </row>
    <row r="17169" spans="8:8" x14ac:dyDescent="0.25">
      <c r="H17169" s="70"/>
    </row>
    <row r="17170" spans="8:8" x14ac:dyDescent="0.25">
      <c r="H17170" s="70"/>
    </row>
    <row r="17171" spans="8:8" x14ac:dyDescent="0.25">
      <c r="H17171" s="70"/>
    </row>
    <row r="17172" spans="8:8" x14ac:dyDescent="0.25">
      <c r="H17172" s="70"/>
    </row>
    <row r="17173" spans="8:8" x14ac:dyDescent="0.25">
      <c r="H17173" s="70"/>
    </row>
    <row r="17174" spans="8:8" x14ac:dyDescent="0.25">
      <c r="H17174" s="70"/>
    </row>
    <row r="17176" spans="8:8" x14ac:dyDescent="0.25">
      <c r="H17176" s="70"/>
    </row>
    <row r="17177" spans="8:8" x14ac:dyDescent="0.25">
      <c r="H17177" s="70"/>
    </row>
    <row r="17178" spans="8:8" x14ac:dyDescent="0.25">
      <c r="H17178" s="70"/>
    </row>
    <row r="17179" spans="8:8" x14ac:dyDescent="0.25">
      <c r="H17179" s="70"/>
    </row>
    <row r="17180" spans="8:8" x14ac:dyDescent="0.25">
      <c r="H17180" s="70"/>
    </row>
    <row r="17181" spans="8:8" x14ac:dyDescent="0.25">
      <c r="H17181" s="70"/>
    </row>
    <row r="17182" spans="8:8" x14ac:dyDescent="0.25">
      <c r="H17182" s="70"/>
    </row>
    <row r="17183" spans="8:8" x14ac:dyDescent="0.25">
      <c r="H17183" s="70"/>
    </row>
    <row r="17184" spans="8:8" x14ac:dyDescent="0.25">
      <c r="H17184" s="70"/>
    </row>
    <row r="17185" spans="8:8" x14ac:dyDescent="0.25">
      <c r="H17185" s="70"/>
    </row>
    <row r="17186" spans="8:8" x14ac:dyDescent="0.25">
      <c r="H17186" s="70"/>
    </row>
    <row r="17187" spans="8:8" x14ac:dyDescent="0.25">
      <c r="H17187" s="70"/>
    </row>
    <row r="17189" spans="8:8" x14ac:dyDescent="0.25">
      <c r="H17189" s="70"/>
    </row>
    <row r="17190" spans="8:8" x14ac:dyDescent="0.25">
      <c r="H17190" s="70"/>
    </row>
    <row r="17191" spans="8:8" x14ac:dyDescent="0.25">
      <c r="H17191" s="70"/>
    </row>
    <row r="17192" spans="8:8" x14ac:dyDescent="0.25">
      <c r="H17192" s="70"/>
    </row>
    <row r="17193" spans="8:8" x14ac:dyDescent="0.25">
      <c r="H17193" s="70"/>
    </row>
    <row r="17194" spans="8:8" x14ac:dyDescent="0.25">
      <c r="H17194" s="70"/>
    </row>
    <row r="17196" spans="8:8" x14ac:dyDescent="0.25">
      <c r="H17196" s="70"/>
    </row>
    <row r="17199" spans="8:8" x14ac:dyDescent="0.25">
      <c r="H17199" s="70"/>
    </row>
    <row r="17202" spans="8:8" x14ac:dyDescent="0.25">
      <c r="H17202" s="70"/>
    </row>
    <row r="17203" spans="8:8" x14ac:dyDescent="0.25">
      <c r="H17203" s="70"/>
    </row>
    <row r="17204" spans="8:8" x14ac:dyDescent="0.25">
      <c r="H17204" s="70"/>
    </row>
    <row r="17205" spans="8:8" x14ac:dyDescent="0.25">
      <c r="H17205" s="70"/>
    </row>
    <row r="17206" spans="8:8" x14ac:dyDescent="0.25">
      <c r="H17206" s="70"/>
    </row>
    <row r="17207" spans="8:8" x14ac:dyDescent="0.25">
      <c r="H17207" s="70"/>
    </row>
    <row r="17208" spans="8:8" x14ac:dyDescent="0.25">
      <c r="H17208" s="70"/>
    </row>
    <row r="17209" spans="8:8" x14ac:dyDescent="0.25">
      <c r="H17209" s="70"/>
    </row>
    <row r="17210" spans="8:8" x14ac:dyDescent="0.25">
      <c r="H17210" s="70"/>
    </row>
    <row r="17211" spans="8:8" x14ac:dyDescent="0.25">
      <c r="H17211" s="70"/>
    </row>
    <row r="17212" spans="8:8" x14ac:dyDescent="0.25">
      <c r="H17212" s="70"/>
    </row>
    <row r="17213" spans="8:8" x14ac:dyDescent="0.25">
      <c r="H17213" s="70"/>
    </row>
    <row r="17214" spans="8:8" x14ac:dyDescent="0.25">
      <c r="H17214" s="70"/>
    </row>
    <row r="17215" spans="8:8" x14ac:dyDescent="0.25">
      <c r="H17215" s="70"/>
    </row>
    <row r="17216" spans="8:8" x14ac:dyDescent="0.25">
      <c r="H17216" s="70"/>
    </row>
    <row r="17217" spans="8:8" x14ac:dyDescent="0.25">
      <c r="H17217" s="70"/>
    </row>
    <row r="17221" spans="8:8" x14ac:dyDescent="0.25">
      <c r="H17221" s="70"/>
    </row>
    <row r="17224" spans="8:8" x14ac:dyDescent="0.25">
      <c r="H17224" s="70"/>
    </row>
    <row r="17225" spans="8:8" x14ac:dyDescent="0.25">
      <c r="H17225" s="70"/>
    </row>
    <row r="17226" spans="8:8" x14ac:dyDescent="0.25">
      <c r="H17226" s="70"/>
    </row>
    <row r="17227" spans="8:8" x14ac:dyDescent="0.25">
      <c r="H17227" s="70"/>
    </row>
    <row r="17228" spans="8:8" x14ac:dyDescent="0.25">
      <c r="H17228" s="70"/>
    </row>
    <row r="17229" spans="8:8" x14ac:dyDescent="0.25">
      <c r="H17229" s="70"/>
    </row>
    <row r="17230" spans="8:8" x14ac:dyDescent="0.25">
      <c r="H17230" s="70"/>
    </row>
    <row r="17231" spans="8:8" x14ac:dyDescent="0.25">
      <c r="H17231" s="70"/>
    </row>
    <row r="17232" spans="8:8" x14ac:dyDescent="0.25">
      <c r="H17232" s="70"/>
    </row>
    <row r="17233" spans="8:8" x14ac:dyDescent="0.25">
      <c r="H17233" s="70"/>
    </row>
    <row r="17234" spans="8:8" x14ac:dyDescent="0.25">
      <c r="H17234" s="70"/>
    </row>
    <row r="17235" spans="8:8" x14ac:dyDescent="0.25">
      <c r="H17235" s="70"/>
    </row>
    <row r="17237" spans="8:8" x14ac:dyDescent="0.25">
      <c r="H17237" s="70"/>
    </row>
    <row r="17238" spans="8:8" x14ac:dyDescent="0.25">
      <c r="H17238" s="70"/>
    </row>
    <row r="17239" spans="8:8" x14ac:dyDescent="0.25">
      <c r="H17239" s="70"/>
    </row>
    <row r="17241" spans="8:8" x14ac:dyDescent="0.25">
      <c r="H17241" s="70"/>
    </row>
    <row r="17242" spans="8:8" x14ac:dyDescent="0.25">
      <c r="H17242" s="70"/>
    </row>
    <row r="17243" spans="8:8" x14ac:dyDescent="0.25">
      <c r="H17243" s="70"/>
    </row>
    <row r="17244" spans="8:8" x14ac:dyDescent="0.25">
      <c r="H17244" s="70"/>
    </row>
    <row r="17245" spans="8:8" x14ac:dyDescent="0.25">
      <c r="H17245" s="70"/>
    </row>
    <row r="17246" spans="8:8" x14ac:dyDescent="0.25">
      <c r="H17246" s="70"/>
    </row>
    <row r="17247" spans="8:8" x14ac:dyDescent="0.25">
      <c r="H17247" s="70"/>
    </row>
    <row r="17248" spans="8:8" x14ac:dyDescent="0.25">
      <c r="H17248" s="70"/>
    </row>
    <row r="17249" spans="8:8" x14ac:dyDescent="0.25">
      <c r="H17249" s="70"/>
    </row>
    <row r="17250" spans="8:8" x14ac:dyDescent="0.25">
      <c r="H17250" s="70"/>
    </row>
    <row r="17251" spans="8:8" x14ac:dyDescent="0.25">
      <c r="H17251" s="70"/>
    </row>
    <row r="17252" spans="8:8" x14ac:dyDescent="0.25">
      <c r="H17252" s="70"/>
    </row>
    <row r="17254" spans="8:8" x14ac:dyDescent="0.25">
      <c r="H17254" s="70"/>
    </row>
    <row r="17255" spans="8:8" x14ac:dyDescent="0.25">
      <c r="H17255" s="70"/>
    </row>
    <row r="17256" spans="8:8" x14ac:dyDescent="0.25">
      <c r="H17256" s="70"/>
    </row>
    <row r="17258" spans="8:8" x14ac:dyDescent="0.25">
      <c r="H17258" s="70"/>
    </row>
    <row r="17259" spans="8:8" x14ac:dyDescent="0.25">
      <c r="H17259" s="70"/>
    </row>
    <row r="17261" spans="8:8" x14ac:dyDescent="0.25">
      <c r="H17261" s="70"/>
    </row>
    <row r="17263" spans="8:8" x14ac:dyDescent="0.25">
      <c r="H17263" s="70"/>
    </row>
    <row r="17264" spans="8:8" x14ac:dyDescent="0.25">
      <c r="H17264" s="70"/>
    </row>
    <row r="17265" spans="8:8" x14ac:dyDescent="0.25">
      <c r="H17265" s="70"/>
    </row>
    <row r="17266" spans="8:8" x14ac:dyDescent="0.25">
      <c r="H17266" s="70"/>
    </row>
    <row r="17267" spans="8:8" x14ac:dyDescent="0.25">
      <c r="H17267" s="70"/>
    </row>
    <row r="17268" spans="8:8" x14ac:dyDescent="0.25">
      <c r="H17268" s="70"/>
    </row>
    <row r="17269" spans="8:8" x14ac:dyDescent="0.25">
      <c r="H17269" s="70"/>
    </row>
    <row r="17270" spans="8:8" x14ac:dyDescent="0.25">
      <c r="H17270" s="70"/>
    </row>
    <row r="17271" spans="8:8" x14ac:dyDescent="0.25">
      <c r="H17271" s="70"/>
    </row>
    <row r="17272" spans="8:8" x14ac:dyDescent="0.25">
      <c r="H17272" s="70"/>
    </row>
    <row r="17273" spans="8:8" x14ac:dyDescent="0.25">
      <c r="H17273" s="70"/>
    </row>
    <row r="17274" spans="8:8" x14ac:dyDescent="0.25">
      <c r="H17274" s="70"/>
    </row>
    <row r="17275" spans="8:8" x14ac:dyDescent="0.25">
      <c r="H17275" s="70"/>
    </row>
    <row r="17277" spans="8:8" x14ac:dyDescent="0.25">
      <c r="H17277" s="70"/>
    </row>
    <row r="17278" spans="8:8" x14ac:dyDescent="0.25">
      <c r="H17278" s="70"/>
    </row>
    <row r="17279" spans="8:8" x14ac:dyDescent="0.25">
      <c r="H17279" s="70"/>
    </row>
    <row r="17280" spans="8:8" x14ac:dyDescent="0.25">
      <c r="H17280" s="70"/>
    </row>
    <row r="17281" spans="8:8" x14ac:dyDescent="0.25">
      <c r="H17281" s="70"/>
    </row>
    <row r="17282" spans="8:8" x14ac:dyDescent="0.25">
      <c r="H17282" s="70"/>
    </row>
    <row r="17283" spans="8:8" x14ac:dyDescent="0.25">
      <c r="H17283" s="70"/>
    </row>
    <row r="17284" spans="8:8" x14ac:dyDescent="0.25">
      <c r="H17284" s="70"/>
    </row>
    <row r="17285" spans="8:8" x14ac:dyDescent="0.25">
      <c r="H17285" s="70"/>
    </row>
    <row r="17286" spans="8:8" x14ac:dyDescent="0.25">
      <c r="H17286" s="70"/>
    </row>
    <row r="17287" spans="8:8" x14ac:dyDescent="0.25">
      <c r="H17287" s="70"/>
    </row>
    <row r="17289" spans="8:8" x14ac:dyDescent="0.25">
      <c r="H17289" s="70"/>
    </row>
    <row r="17290" spans="8:8" x14ac:dyDescent="0.25">
      <c r="H17290" s="70"/>
    </row>
    <row r="17300" spans="8:8" x14ac:dyDescent="0.25">
      <c r="H17300" s="70"/>
    </row>
    <row r="17301" spans="8:8" x14ac:dyDescent="0.25">
      <c r="H17301" s="70"/>
    </row>
    <row r="17302" spans="8:8" x14ac:dyDescent="0.25">
      <c r="H17302" s="70"/>
    </row>
    <row r="17303" spans="8:8" x14ac:dyDescent="0.25">
      <c r="H17303" s="70"/>
    </row>
    <row r="17304" spans="8:8" x14ac:dyDescent="0.25">
      <c r="H17304" s="70"/>
    </row>
    <row r="17305" spans="8:8" x14ac:dyDescent="0.25">
      <c r="H17305" s="70"/>
    </row>
    <row r="17306" spans="8:8" x14ac:dyDescent="0.25">
      <c r="H17306" s="70"/>
    </row>
    <row r="17307" spans="8:8" x14ac:dyDescent="0.25">
      <c r="H17307" s="70"/>
    </row>
    <row r="17308" spans="8:8" x14ac:dyDescent="0.25">
      <c r="H17308" s="70"/>
    </row>
    <row r="17309" spans="8:8" x14ac:dyDescent="0.25">
      <c r="H17309" s="70"/>
    </row>
    <row r="17310" spans="8:8" x14ac:dyDescent="0.25">
      <c r="H17310" s="70"/>
    </row>
    <row r="17311" spans="8:8" x14ac:dyDescent="0.25">
      <c r="H17311" s="70"/>
    </row>
    <row r="17312" spans="8:8" x14ac:dyDescent="0.25">
      <c r="H17312" s="70"/>
    </row>
    <row r="17314" spans="8:8" x14ac:dyDescent="0.25">
      <c r="H17314" s="70"/>
    </row>
    <row r="17315" spans="8:8" x14ac:dyDescent="0.25">
      <c r="H17315" s="70"/>
    </row>
    <row r="17317" spans="8:8" x14ac:dyDescent="0.25">
      <c r="H17317" s="70"/>
    </row>
    <row r="17318" spans="8:8" x14ac:dyDescent="0.25">
      <c r="H17318" s="70"/>
    </row>
    <row r="17320" spans="8:8" x14ac:dyDescent="0.25">
      <c r="H17320" s="70"/>
    </row>
    <row r="17321" spans="8:8" x14ac:dyDescent="0.25">
      <c r="H17321" s="70"/>
    </row>
    <row r="17323" spans="8:8" x14ac:dyDescent="0.25">
      <c r="H17323" s="70"/>
    </row>
    <row r="17324" spans="8:8" x14ac:dyDescent="0.25">
      <c r="H17324" s="70"/>
    </row>
    <row r="17327" spans="8:8" x14ac:dyDescent="0.25">
      <c r="H17327" s="70"/>
    </row>
    <row r="17328" spans="8:8" x14ac:dyDescent="0.25">
      <c r="H17328" s="70"/>
    </row>
    <row r="17330" spans="8:8" x14ac:dyDescent="0.25">
      <c r="H17330" s="70"/>
    </row>
    <row r="17331" spans="8:8" x14ac:dyDescent="0.25">
      <c r="H17331" s="70"/>
    </row>
    <row r="17333" spans="8:8" x14ac:dyDescent="0.25">
      <c r="H17333" s="70"/>
    </row>
    <row r="17335" spans="8:8" x14ac:dyDescent="0.25">
      <c r="H17335" s="70"/>
    </row>
    <row r="17336" spans="8:8" x14ac:dyDescent="0.25">
      <c r="H17336" s="70"/>
    </row>
    <row r="17338" spans="8:8" x14ac:dyDescent="0.25">
      <c r="H17338" s="70"/>
    </row>
    <row r="17339" spans="8:8" x14ac:dyDescent="0.25">
      <c r="H17339" s="70"/>
    </row>
    <row r="17340" spans="8:8" x14ac:dyDescent="0.25">
      <c r="H17340" s="70"/>
    </row>
    <row r="17344" spans="8:8" x14ac:dyDescent="0.25">
      <c r="H17344" s="70"/>
    </row>
    <row r="17346" spans="8:8" x14ac:dyDescent="0.25">
      <c r="H17346" s="70"/>
    </row>
    <row r="17353" spans="8:8" x14ac:dyDescent="0.25">
      <c r="H17353" s="70"/>
    </row>
    <row r="17354" spans="8:8" x14ac:dyDescent="0.25">
      <c r="H17354" s="70"/>
    </row>
    <row r="17355" spans="8:8" x14ac:dyDescent="0.25">
      <c r="H17355" s="70"/>
    </row>
    <row r="17356" spans="8:8" x14ac:dyDescent="0.25">
      <c r="H17356" s="70"/>
    </row>
    <row r="17357" spans="8:8" x14ac:dyDescent="0.25">
      <c r="H17357" s="70"/>
    </row>
    <row r="17359" spans="8:8" x14ac:dyDescent="0.25">
      <c r="H17359" s="70"/>
    </row>
    <row r="17360" spans="8:8" x14ac:dyDescent="0.25">
      <c r="H17360" s="70"/>
    </row>
    <row r="17361" spans="8:8" x14ac:dyDescent="0.25">
      <c r="H17361" s="70"/>
    </row>
    <row r="17362" spans="8:8" x14ac:dyDescent="0.25">
      <c r="H17362" s="70"/>
    </row>
    <row r="17363" spans="8:8" x14ac:dyDescent="0.25">
      <c r="H17363" s="70"/>
    </row>
    <row r="17364" spans="8:8" x14ac:dyDescent="0.25">
      <c r="H17364" s="70"/>
    </row>
    <row r="17365" spans="8:8" x14ac:dyDescent="0.25">
      <c r="H17365" s="70"/>
    </row>
    <row r="17366" spans="8:8" x14ac:dyDescent="0.25">
      <c r="H17366" s="70"/>
    </row>
    <row r="17367" spans="8:8" x14ac:dyDescent="0.25">
      <c r="H17367" s="70"/>
    </row>
    <row r="17368" spans="8:8" x14ac:dyDescent="0.25">
      <c r="H17368" s="70"/>
    </row>
    <row r="17369" spans="8:8" x14ac:dyDescent="0.25">
      <c r="H17369" s="70"/>
    </row>
    <row r="17371" spans="8:8" x14ac:dyDescent="0.25">
      <c r="H17371" s="70"/>
    </row>
    <row r="17374" spans="8:8" x14ac:dyDescent="0.25">
      <c r="H17374" s="70"/>
    </row>
    <row r="17376" spans="8:8" x14ac:dyDescent="0.25">
      <c r="H17376" s="70"/>
    </row>
    <row r="17379" spans="8:8" x14ac:dyDescent="0.25">
      <c r="H17379" s="70"/>
    </row>
    <row r="17380" spans="8:8" x14ac:dyDescent="0.25">
      <c r="H17380" s="70"/>
    </row>
    <row r="17382" spans="8:8" x14ac:dyDescent="0.25">
      <c r="H17382" s="70"/>
    </row>
    <row r="17383" spans="8:8" x14ac:dyDescent="0.25">
      <c r="H17383" s="70"/>
    </row>
    <row r="17386" spans="8:8" x14ac:dyDescent="0.25">
      <c r="H17386" s="70"/>
    </row>
    <row r="17387" spans="8:8" x14ac:dyDescent="0.25">
      <c r="H17387" s="70"/>
    </row>
    <row r="17389" spans="8:8" x14ac:dyDescent="0.25">
      <c r="H17389" s="70"/>
    </row>
    <row r="17390" spans="8:8" x14ac:dyDescent="0.25">
      <c r="H17390" s="70"/>
    </row>
    <row r="17392" spans="8:8" x14ac:dyDescent="0.25">
      <c r="H17392" s="70"/>
    </row>
    <row r="17393" spans="8:8" x14ac:dyDescent="0.25">
      <c r="H17393" s="70"/>
    </row>
    <row r="17395" spans="8:8" x14ac:dyDescent="0.25">
      <c r="H17395" s="70"/>
    </row>
    <row r="17396" spans="8:8" x14ac:dyDescent="0.25">
      <c r="H17396" s="70"/>
    </row>
    <row r="17397" spans="8:8" x14ac:dyDescent="0.25">
      <c r="H17397" s="70"/>
    </row>
    <row r="17399" spans="8:8" x14ac:dyDescent="0.25">
      <c r="H17399" s="70"/>
    </row>
    <row r="17400" spans="8:8" x14ac:dyDescent="0.25">
      <c r="H17400" s="70"/>
    </row>
    <row r="17401" spans="8:8" x14ac:dyDescent="0.25">
      <c r="H17401" s="70"/>
    </row>
    <row r="17402" spans="8:8" x14ac:dyDescent="0.25">
      <c r="H17402" s="70"/>
    </row>
    <row r="17404" spans="8:8" x14ac:dyDescent="0.25">
      <c r="H17404" s="70"/>
    </row>
    <row r="17405" spans="8:8" x14ac:dyDescent="0.25">
      <c r="H17405" s="70"/>
    </row>
    <row r="17406" spans="8:8" x14ac:dyDescent="0.25">
      <c r="H17406" s="70"/>
    </row>
    <row r="17418" spans="8:8" x14ac:dyDescent="0.25">
      <c r="H17418" s="70"/>
    </row>
    <row r="17429" spans="8:8" x14ac:dyDescent="0.25">
      <c r="H17429" s="70"/>
    </row>
    <row r="17430" spans="8:8" x14ac:dyDescent="0.25">
      <c r="H17430" s="70"/>
    </row>
    <row r="17435" spans="8:8" x14ac:dyDescent="0.25">
      <c r="H17435" s="70"/>
    </row>
    <row r="17439" spans="8:8" x14ac:dyDescent="0.25">
      <c r="H17439" s="70"/>
    </row>
    <row r="17445" spans="8:8" x14ac:dyDescent="0.25">
      <c r="H17445" s="70"/>
    </row>
    <row r="17446" spans="8:8" x14ac:dyDescent="0.25">
      <c r="H17446" s="70"/>
    </row>
    <row r="17447" spans="8:8" x14ac:dyDescent="0.25">
      <c r="H17447" s="70"/>
    </row>
    <row r="17448" spans="8:8" x14ac:dyDescent="0.25">
      <c r="H17448" s="70"/>
    </row>
    <row r="17449" spans="8:8" x14ac:dyDescent="0.25">
      <c r="H17449" s="70"/>
    </row>
    <row r="17450" spans="8:8" x14ac:dyDescent="0.25">
      <c r="H17450" s="70"/>
    </row>
    <row r="17451" spans="8:8" x14ac:dyDescent="0.25">
      <c r="H17451" s="70"/>
    </row>
    <row r="17452" spans="8:8" x14ac:dyDescent="0.25">
      <c r="H17452" s="70"/>
    </row>
    <row r="17453" spans="8:8" x14ac:dyDescent="0.25">
      <c r="H17453" s="70"/>
    </row>
    <row r="17454" spans="8:8" x14ac:dyDescent="0.25">
      <c r="H17454" s="70"/>
    </row>
    <row r="17455" spans="8:8" x14ac:dyDescent="0.25">
      <c r="H17455" s="70"/>
    </row>
    <row r="17457" spans="8:8" x14ac:dyDescent="0.25">
      <c r="H17457" s="70"/>
    </row>
    <row r="17461" spans="8:8" x14ac:dyDescent="0.25">
      <c r="H17461" s="70"/>
    </row>
    <row r="17462" spans="8:8" x14ac:dyDescent="0.25">
      <c r="H17462" s="70"/>
    </row>
    <row r="17463" spans="8:8" x14ac:dyDescent="0.25">
      <c r="H17463" s="70"/>
    </row>
    <row r="17464" spans="8:8" x14ac:dyDescent="0.25">
      <c r="H17464" s="70"/>
    </row>
    <row r="17465" spans="8:8" x14ac:dyDescent="0.25">
      <c r="H17465" s="70"/>
    </row>
    <row r="17466" spans="8:8" x14ac:dyDescent="0.25">
      <c r="H17466" s="70"/>
    </row>
    <row r="17467" spans="8:8" x14ac:dyDescent="0.25">
      <c r="H17467" s="70"/>
    </row>
    <row r="17469" spans="8:8" x14ac:dyDescent="0.25">
      <c r="H17469" s="70"/>
    </row>
    <row r="17471" spans="8:8" x14ac:dyDescent="0.25">
      <c r="H17471" s="70"/>
    </row>
    <row r="17474" spans="8:8" x14ac:dyDescent="0.25">
      <c r="H17474" s="70"/>
    </row>
    <row r="17476" spans="8:8" x14ac:dyDescent="0.25">
      <c r="H17476" s="70"/>
    </row>
    <row r="17478" spans="8:8" x14ac:dyDescent="0.25">
      <c r="H17478" s="70"/>
    </row>
    <row r="17479" spans="8:8" x14ac:dyDescent="0.25">
      <c r="H17479" s="70"/>
    </row>
    <row r="17482" spans="8:8" x14ac:dyDescent="0.25">
      <c r="H17482" s="70"/>
    </row>
    <row r="17485" spans="8:8" x14ac:dyDescent="0.25">
      <c r="H17485" s="70"/>
    </row>
    <row r="17487" spans="8:8" x14ac:dyDescent="0.25">
      <c r="H17487" s="70"/>
    </row>
    <row r="17488" spans="8:8" x14ac:dyDescent="0.25">
      <c r="H17488" s="70"/>
    </row>
    <row r="17489" spans="8:8" x14ac:dyDescent="0.25">
      <c r="H17489" s="70"/>
    </row>
    <row r="17490" spans="8:8" x14ac:dyDescent="0.25">
      <c r="H17490" s="70"/>
    </row>
    <row r="17491" spans="8:8" x14ac:dyDescent="0.25">
      <c r="H17491" s="70"/>
    </row>
    <row r="17492" spans="8:8" x14ac:dyDescent="0.25">
      <c r="H17492" s="70"/>
    </row>
    <row r="17493" spans="8:8" x14ac:dyDescent="0.25">
      <c r="H17493" s="70"/>
    </row>
    <row r="17494" spans="8:8" x14ac:dyDescent="0.25">
      <c r="H17494" s="70"/>
    </row>
    <row r="17495" spans="8:8" x14ac:dyDescent="0.25">
      <c r="H17495" s="70"/>
    </row>
    <row r="17496" spans="8:8" x14ac:dyDescent="0.25">
      <c r="H17496" s="70"/>
    </row>
    <row r="17500" spans="8:8" x14ac:dyDescent="0.25">
      <c r="H17500" s="70"/>
    </row>
    <row r="17505" spans="8:8" x14ac:dyDescent="0.25">
      <c r="H17505" s="70"/>
    </row>
    <row r="17508" spans="8:8" x14ac:dyDescent="0.25">
      <c r="H17508" s="70"/>
    </row>
    <row r="17509" spans="8:8" x14ac:dyDescent="0.25">
      <c r="H17509" s="70"/>
    </row>
    <row r="17512" spans="8:8" x14ac:dyDescent="0.25">
      <c r="H17512" s="70"/>
    </row>
    <row r="17514" spans="8:8" x14ac:dyDescent="0.25">
      <c r="H17514" s="70"/>
    </row>
    <row r="17515" spans="8:8" x14ac:dyDescent="0.25">
      <c r="H17515" s="70"/>
    </row>
    <row r="17518" spans="8:8" x14ac:dyDescent="0.25">
      <c r="H17518" s="70"/>
    </row>
    <row r="17519" spans="8:8" x14ac:dyDescent="0.25">
      <c r="H17519" s="70"/>
    </row>
    <row r="17523" spans="8:8" x14ac:dyDescent="0.25">
      <c r="H17523" s="70"/>
    </row>
    <row r="17524" spans="8:8" x14ac:dyDescent="0.25">
      <c r="H17524" s="70"/>
    </row>
    <row r="17525" spans="8:8" x14ac:dyDescent="0.25">
      <c r="H17525" s="70"/>
    </row>
    <row r="17526" spans="8:8" x14ac:dyDescent="0.25">
      <c r="H17526" s="70"/>
    </row>
    <row r="17528" spans="8:8" x14ac:dyDescent="0.25">
      <c r="H17528" s="70"/>
    </row>
    <row r="17529" spans="8:8" x14ac:dyDescent="0.25">
      <c r="H17529" s="70"/>
    </row>
    <row r="17531" spans="8:8" x14ac:dyDescent="0.25">
      <c r="H17531" s="70"/>
    </row>
    <row r="17532" spans="8:8" x14ac:dyDescent="0.25">
      <c r="H17532" s="70"/>
    </row>
    <row r="17533" spans="8:8" x14ac:dyDescent="0.25">
      <c r="H17533" s="70"/>
    </row>
    <row r="17534" spans="8:8" x14ac:dyDescent="0.25">
      <c r="H17534" s="70"/>
    </row>
    <row r="17537" spans="8:8" x14ac:dyDescent="0.25">
      <c r="H17537" s="70"/>
    </row>
    <row r="17538" spans="8:8" x14ac:dyDescent="0.25">
      <c r="H17538" s="70"/>
    </row>
    <row r="17539" spans="8:8" x14ac:dyDescent="0.25">
      <c r="H17539" s="70"/>
    </row>
    <row r="17541" spans="8:8" x14ac:dyDescent="0.25">
      <c r="H17541" s="70"/>
    </row>
    <row r="17555" spans="8:8" x14ac:dyDescent="0.25">
      <c r="H17555" s="70"/>
    </row>
    <row r="17563" spans="8:8" x14ac:dyDescent="0.25">
      <c r="H17563" s="70"/>
    </row>
    <row r="17566" spans="8:8" x14ac:dyDescent="0.25">
      <c r="H17566" s="70"/>
    </row>
    <row r="17567" spans="8:8" x14ac:dyDescent="0.25">
      <c r="H17567" s="70"/>
    </row>
    <row r="17568" spans="8:8" x14ac:dyDescent="0.25">
      <c r="H17568" s="70"/>
    </row>
    <row r="17569" spans="8:8" x14ac:dyDescent="0.25">
      <c r="H17569" s="70"/>
    </row>
    <row r="17570" spans="8:8" x14ac:dyDescent="0.25">
      <c r="H17570" s="70"/>
    </row>
    <row r="17571" spans="8:8" x14ac:dyDescent="0.25">
      <c r="H17571" s="70"/>
    </row>
    <row r="17572" spans="8:8" x14ac:dyDescent="0.25">
      <c r="H17572" s="70"/>
    </row>
    <row r="17575" spans="8:8" x14ac:dyDescent="0.25">
      <c r="H17575" s="70"/>
    </row>
    <row r="17576" spans="8:8" x14ac:dyDescent="0.25">
      <c r="H17576" s="70"/>
    </row>
    <row r="17578" spans="8:8" x14ac:dyDescent="0.25">
      <c r="H17578" s="70"/>
    </row>
    <row r="17580" spans="8:8" x14ac:dyDescent="0.25">
      <c r="H17580" s="70"/>
    </row>
    <row r="17581" spans="8:8" x14ac:dyDescent="0.25">
      <c r="H17581" s="70"/>
    </row>
    <row r="17582" spans="8:8" x14ac:dyDescent="0.25">
      <c r="H17582" s="70"/>
    </row>
    <row r="17583" spans="8:8" x14ac:dyDescent="0.25">
      <c r="H17583" s="70"/>
    </row>
    <row r="17584" spans="8:8" x14ac:dyDescent="0.25">
      <c r="H17584" s="70"/>
    </row>
    <row r="17585" spans="8:8" x14ac:dyDescent="0.25">
      <c r="H17585" s="70"/>
    </row>
    <row r="17586" spans="8:8" x14ac:dyDescent="0.25">
      <c r="H17586" s="70"/>
    </row>
    <row r="17591" spans="8:8" x14ac:dyDescent="0.25">
      <c r="H17591" s="70"/>
    </row>
    <row r="17592" spans="8:8" x14ac:dyDescent="0.25">
      <c r="H17592" s="70"/>
    </row>
    <row r="17593" spans="8:8" x14ac:dyDescent="0.25">
      <c r="H17593" s="70"/>
    </row>
    <row r="17594" spans="8:8" x14ac:dyDescent="0.25">
      <c r="H17594" s="70"/>
    </row>
    <row r="17595" spans="8:8" x14ac:dyDescent="0.25">
      <c r="H17595" s="70"/>
    </row>
    <row r="17596" spans="8:8" x14ac:dyDescent="0.25">
      <c r="H17596" s="70"/>
    </row>
    <row r="17597" spans="8:8" x14ac:dyDescent="0.25">
      <c r="H17597" s="70"/>
    </row>
    <row r="17598" spans="8:8" x14ac:dyDescent="0.25">
      <c r="H17598" s="70"/>
    </row>
    <row r="17599" spans="8:8" x14ac:dyDescent="0.25">
      <c r="H17599" s="70"/>
    </row>
    <row r="17600" spans="8:8" x14ac:dyDescent="0.25">
      <c r="H17600" s="70"/>
    </row>
    <row r="17605" spans="8:8" x14ac:dyDescent="0.25">
      <c r="H17605" s="70"/>
    </row>
    <row r="17606" spans="8:8" x14ac:dyDescent="0.25">
      <c r="H17606" s="70"/>
    </row>
    <row r="17610" spans="8:8" x14ac:dyDescent="0.25">
      <c r="H17610" s="70"/>
    </row>
    <row r="17611" spans="8:8" x14ac:dyDescent="0.25">
      <c r="H17611" s="70"/>
    </row>
    <row r="17612" spans="8:8" x14ac:dyDescent="0.25">
      <c r="H17612" s="70"/>
    </row>
    <row r="17613" spans="8:8" x14ac:dyDescent="0.25">
      <c r="H17613" s="70"/>
    </row>
    <row r="17614" spans="8:8" x14ac:dyDescent="0.25">
      <c r="H17614" s="70"/>
    </row>
    <row r="17615" spans="8:8" x14ac:dyDescent="0.25">
      <c r="H17615" s="70"/>
    </row>
    <row r="17616" spans="8:8" x14ac:dyDescent="0.25">
      <c r="H17616" s="70"/>
    </row>
    <row r="17617" spans="8:8" x14ac:dyDescent="0.25">
      <c r="H17617" s="70"/>
    </row>
    <row r="17618" spans="8:8" x14ac:dyDescent="0.25">
      <c r="H17618" s="70"/>
    </row>
    <row r="17622" spans="8:8" x14ac:dyDescent="0.25">
      <c r="H17622" s="70"/>
    </row>
    <row r="17623" spans="8:8" x14ac:dyDescent="0.25">
      <c r="H17623" s="70"/>
    </row>
    <row r="17625" spans="8:8" x14ac:dyDescent="0.25">
      <c r="H17625" s="70"/>
    </row>
    <row r="17626" spans="8:8" x14ac:dyDescent="0.25">
      <c r="H17626" s="70"/>
    </row>
    <row r="17627" spans="8:8" x14ac:dyDescent="0.25">
      <c r="H17627" s="70"/>
    </row>
    <row r="17628" spans="8:8" x14ac:dyDescent="0.25">
      <c r="H17628" s="70"/>
    </row>
    <row r="17629" spans="8:8" x14ac:dyDescent="0.25">
      <c r="H17629" s="70"/>
    </row>
    <row r="17630" spans="8:8" x14ac:dyDescent="0.25">
      <c r="H17630" s="70"/>
    </row>
    <row r="17632" spans="8:8" x14ac:dyDescent="0.25">
      <c r="H17632" s="70"/>
    </row>
    <row r="17633" spans="8:8" x14ac:dyDescent="0.25">
      <c r="H17633" s="70"/>
    </row>
    <row r="17636" spans="8:8" x14ac:dyDescent="0.25">
      <c r="H17636" s="70"/>
    </row>
    <row r="17641" spans="8:8" x14ac:dyDescent="0.25">
      <c r="H17641" s="70"/>
    </row>
    <row r="17644" spans="8:8" x14ac:dyDescent="0.25">
      <c r="H17644" s="70"/>
    </row>
    <row r="17646" spans="8:8" x14ac:dyDescent="0.25">
      <c r="H17646" s="70"/>
    </row>
    <row r="17647" spans="8:8" x14ac:dyDescent="0.25">
      <c r="H17647" s="70"/>
    </row>
    <row r="17648" spans="8:8" x14ac:dyDescent="0.25">
      <c r="H17648" s="70"/>
    </row>
    <row r="17649" spans="8:8" x14ac:dyDescent="0.25">
      <c r="H17649" s="70"/>
    </row>
    <row r="17650" spans="8:8" x14ac:dyDescent="0.25">
      <c r="H17650" s="70"/>
    </row>
    <row r="17651" spans="8:8" x14ac:dyDescent="0.25">
      <c r="H17651" s="70"/>
    </row>
    <row r="17652" spans="8:8" x14ac:dyDescent="0.25">
      <c r="H17652" s="70"/>
    </row>
    <row r="17653" spans="8:8" x14ac:dyDescent="0.25">
      <c r="H17653" s="70"/>
    </row>
    <row r="17654" spans="8:8" x14ac:dyDescent="0.25">
      <c r="H17654" s="70"/>
    </row>
    <row r="17656" spans="8:8" x14ac:dyDescent="0.25">
      <c r="H17656" s="70"/>
    </row>
    <row r="17657" spans="8:8" x14ac:dyDescent="0.25">
      <c r="H17657" s="70"/>
    </row>
    <row r="17658" spans="8:8" x14ac:dyDescent="0.25">
      <c r="H17658" s="70"/>
    </row>
    <row r="17659" spans="8:8" x14ac:dyDescent="0.25">
      <c r="H17659" s="70"/>
    </row>
    <row r="17660" spans="8:8" x14ac:dyDescent="0.25">
      <c r="H17660" s="70"/>
    </row>
    <row r="17664" spans="8:8" x14ac:dyDescent="0.25">
      <c r="H17664" s="70"/>
    </row>
    <row r="17665" spans="8:8" x14ac:dyDescent="0.25">
      <c r="H17665" s="70"/>
    </row>
    <row r="17666" spans="8:8" x14ac:dyDescent="0.25">
      <c r="H17666" s="70"/>
    </row>
    <row r="17667" spans="8:8" x14ac:dyDescent="0.25">
      <c r="H17667" s="70"/>
    </row>
    <row r="17668" spans="8:8" x14ac:dyDescent="0.25">
      <c r="H17668" s="70"/>
    </row>
    <row r="17669" spans="8:8" x14ac:dyDescent="0.25">
      <c r="H17669" s="70"/>
    </row>
    <row r="17671" spans="8:8" x14ac:dyDescent="0.25">
      <c r="H17671" s="70"/>
    </row>
    <row r="17672" spans="8:8" x14ac:dyDescent="0.25">
      <c r="H17672" s="70"/>
    </row>
    <row r="17673" spans="8:8" x14ac:dyDescent="0.25">
      <c r="H17673" s="70"/>
    </row>
    <row r="17674" spans="8:8" x14ac:dyDescent="0.25">
      <c r="H17674" s="70"/>
    </row>
    <row r="17676" spans="8:8" x14ac:dyDescent="0.25">
      <c r="H17676" s="70"/>
    </row>
    <row r="17677" spans="8:8" x14ac:dyDescent="0.25">
      <c r="H17677" s="70"/>
    </row>
    <row r="17678" spans="8:8" x14ac:dyDescent="0.25">
      <c r="H17678" s="70"/>
    </row>
    <row r="17679" spans="8:8" x14ac:dyDescent="0.25">
      <c r="H17679" s="70"/>
    </row>
    <row r="17680" spans="8:8" x14ac:dyDescent="0.25">
      <c r="H17680" s="70"/>
    </row>
    <row r="17681" spans="8:8" x14ac:dyDescent="0.25">
      <c r="H17681" s="70"/>
    </row>
    <row r="17683" spans="8:8" x14ac:dyDescent="0.25">
      <c r="H17683" s="70"/>
    </row>
    <row r="17685" spans="8:8" x14ac:dyDescent="0.25">
      <c r="H17685" s="70"/>
    </row>
    <row r="17686" spans="8:8" x14ac:dyDescent="0.25">
      <c r="H17686" s="70"/>
    </row>
    <row r="17687" spans="8:8" x14ac:dyDescent="0.25">
      <c r="H17687" s="70"/>
    </row>
    <row r="17688" spans="8:8" x14ac:dyDescent="0.25">
      <c r="H17688" s="70"/>
    </row>
    <row r="17689" spans="8:8" x14ac:dyDescent="0.25">
      <c r="H17689" s="70"/>
    </row>
    <row r="17690" spans="8:8" x14ac:dyDescent="0.25">
      <c r="H17690" s="70"/>
    </row>
    <row r="17691" spans="8:8" x14ac:dyDescent="0.25">
      <c r="H17691" s="70"/>
    </row>
    <row r="17692" spans="8:8" x14ac:dyDescent="0.25">
      <c r="H17692" s="70"/>
    </row>
    <row r="17696" spans="8:8" x14ac:dyDescent="0.25">
      <c r="H17696" s="70"/>
    </row>
    <row r="17704" spans="8:8" x14ac:dyDescent="0.25">
      <c r="H17704" s="70"/>
    </row>
    <row r="17709" spans="8:8" x14ac:dyDescent="0.25">
      <c r="H17709" s="70"/>
    </row>
    <row r="17710" spans="8:8" x14ac:dyDescent="0.25">
      <c r="H17710" s="70"/>
    </row>
    <row r="17711" spans="8:8" x14ac:dyDescent="0.25">
      <c r="H17711" s="70"/>
    </row>
    <row r="17712" spans="8:8" x14ac:dyDescent="0.25">
      <c r="H17712" s="70"/>
    </row>
    <row r="17718" spans="8:8" x14ac:dyDescent="0.25">
      <c r="H17718" s="70"/>
    </row>
    <row r="17719" spans="8:8" x14ac:dyDescent="0.25">
      <c r="H17719" s="70"/>
    </row>
    <row r="17720" spans="8:8" x14ac:dyDescent="0.25">
      <c r="H17720" s="70"/>
    </row>
    <row r="17721" spans="8:8" x14ac:dyDescent="0.25">
      <c r="H17721" s="70"/>
    </row>
    <row r="17722" spans="8:8" x14ac:dyDescent="0.25">
      <c r="H17722" s="70"/>
    </row>
    <row r="17723" spans="8:8" x14ac:dyDescent="0.25">
      <c r="H17723" s="70"/>
    </row>
    <row r="17724" spans="8:8" x14ac:dyDescent="0.25">
      <c r="H17724" s="70"/>
    </row>
    <row r="17725" spans="8:8" x14ac:dyDescent="0.25">
      <c r="H17725" s="70"/>
    </row>
    <row r="17726" spans="8:8" x14ac:dyDescent="0.25">
      <c r="H17726" s="70"/>
    </row>
    <row r="17730" spans="8:8" x14ac:dyDescent="0.25">
      <c r="H17730" s="70"/>
    </row>
    <row r="17733" spans="8:8" x14ac:dyDescent="0.25">
      <c r="H17733" s="70"/>
    </row>
    <row r="17735" spans="8:8" x14ac:dyDescent="0.25">
      <c r="H17735" s="70"/>
    </row>
    <row r="17739" spans="8:8" x14ac:dyDescent="0.25">
      <c r="H17739" s="70"/>
    </row>
    <row r="17754" spans="8:8" x14ac:dyDescent="0.25">
      <c r="H17754" s="70"/>
    </row>
    <row r="17757" spans="8:8" x14ac:dyDescent="0.25">
      <c r="H17757" s="70"/>
    </row>
    <row r="17758" spans="8:8" x14ac:dyDescent="0.25">
      <c r="H17758" s="70"/>
    </row>
    <row r="17759" spans="8:8" x14ac:dyDescent="0.25">
      <c r="H17759" s="70"/>
    </row>
    <row r="17760" spans="8:8" x14ac:dyDescent="0.25">
      <c r="H17760" s="70"/>
    </row>
    <row r="17761" spans="8:8" x14ac:dyDescent="0.25">
      <c r="H17761" s="70"/>
    </row>
    <row r="17762" spans="8:8" x14ac:dyDescent="0.25">
      <c r="H17762" s="70"/>
    </row>
    <row r="17763" spans="8:8" x14ac:dyDescent="0.25">
      <c r="H17763" s="70"/>
    </row>
    <row r="17764" spans="8:8" x14ac:dyDescent="0.25">
      <c r="H17764" s="70"/>
    </row>
    <row r="17772" spans="8:8" x14ac:dyDescent="0.25">
      <c r="H17772" s="70"/>
    </row>
    <row r="17774" spans="8:8" x14ac:dyDescent="0.25">
      <c r="H17774" s="70"/>
    </row>
    <row r="17775" spans="8:8" x14ac:dyDescent="0.25">
      <c r="H17775" s="70"/>
    </row>
    <row r="17776" spans="8:8" x14ac:dyDescent="0.25">
      <c r="H17776" s="70"/>
    </row>
    <row r="17777" spans="8:8" x14ac:dyDescent="0.25">
      <c r="H17777" s="70"/>
    </row>
    <row r="17778" spans="8:8" x14ac:dyDescent="0.25">
      <c r="H17778" s="70"/>
    </row>
    <row r="17779" spans="8:8" x14ac:dyDescent="0.25">
      <c r="H17779" s="70"/>
    </row>
    <row r="17780" spans="8:8" x14ac:dyDescent="0.25">
      <c r="H17780" s="70"/>
    </row>
    <row r="17781" spans="8:8" x14ac:dyDescent="0.25">
      <c r="H17781" s="70"/>
    </row>
    <row r="17783" spans="8:8" x14ac:dyDescent="0.25">
      <c r="H17783" s="70"/>
    </row>
    <row r="17784" spans="8:8" x14ac:dyDescent="0.25">
      <c r="H17784" s="70"/>
    </row>
    <row r="17785" spans="8:8" x14ac:dyDescent="0.25">
      <c r="H17785" s="70"/>
    </row>
    <row r="17786" spans="8:8" x14ac:dyDescent="0.25">
      <c r="H17786" s="70"/>
    </row>
    <row r="17788" spans="8:8" x14ac:dyDescent="0.25">
      <c r="H17788" s="70"/>
    </row>
    <row r="17789" spans="8:8" x14ac:dyDescent="0.25">
      <c r="H17789" s="70"/>
    </row>
    <row r="17790" spans="8:8" x14ac:dyDescent="0.25">
      <c r="H17790" s="70"/>
    </row>
    <row r="17792" spans="8:8" x14ac:dyDescent="0.25">
      <c r="H17792" s="70"/>
    </row>
    <row r="17793" spans="8:8" x14ac:dyDescent="0.25">
      <c r="H17793" s="70"/>
    </row>
    <row r="17795" spans="8:8" x14ac:dyDescent="0.25">
      <c r="H17795" s="70"/>
    </row>
    <row r="17796" spans="8:8" x14ac:dyDescent="0.25">
      <c r="H17796" s="70"/>
    </row>
    <row r="17798" spans="8:8" x14ac:dyDescent="0.25">
      <c r="H17798" s="70"/>
    </row>
    <row r="17800" spans="8:8" x14ac:dyDescent="0.25">
      <c r="H17800" s="70"/>
    </row>
    <row r="17801" spans="8:8" x14ac:dyDescent="0.25">
      <c r="H17801" s="70"/>
    </row>
    <row r="17808" spans="8:8" x14ac:dyDescent="0.25">
      <c r="H17808" s="70"/>
    </row>
    <row r="17809" spans="8:8" x14ac:dyDescent="0.25">
      <c r="H17809" s="70"/>
    </row>
    <row r="17810" spans="8:8" x14ac:dyDescent="0.25">
      <c r="H17810" s="70"/>
    </row>
    <row r="17813" spans="8:8" x14ac:dyDescent="0.25">
      <c r="H17813" s="70"/>
    </row>
    <row r="17814" spans="8:8" x14ac:dyDescent="0.25">
      <c r="H17814" s="70"/>
    </row>
    <row r="17816" spans="8:8" x14ac:dyDescent="0.25">
      <c r="H17816" s="70"/>
    </row>
    <row r="17817" spans="8:8" x14ac:dyDescent="0.25">
      <c r="H17817" s="70"/>
    </row>
    <row r="17818" spans="8:8" x14ac:dyDescent="0.25">
      <c r="H17818" s="70"/>
    </row>
    <row r="17819" spans="8:8" x14ac:dyDescent="0.25">
      <c r="H17819" s="70"/>
    </row>
    <row r="17820" spans="8:8" x14ac:dyDescent="0.25">
      <c r="H17820" s="70"/>
    </row>
    <row r="17821" spans="8:8" x14ac:dyDescent="0.25">
      <c r="H17821" s="70"/>
    </row>
    <row r="17822" spans="8:8" x14ac:dyDescent="0.25">
      <c r="H17822" s="70"/>
    </row>
    <row r="17823" spans="8:8" x14ac:dyDescent="0.25">
      <c r="H17823" s="70"/>
    </row>
    <row r="17824" spans="8:8" x14ac:dyDescent="0.25">
      <c r="H17824" s="70"/>
    </row>
    <row r="17825" spans="8:8" x14ac:dyDescent="0.25">
      <c r="H17825" s="70"/>
    </row>
    <row r="17826" spans="8:8" x14ac:dyDescent="0.25">
      <c r="H17826" s="70"/>
    </row>
    <row r="17829" spans="8:8" x14ac:dyDescent="0.25">
      <c r="H17829" s="70"/>
    </row>
    <row r="17832" spans="8:8" x14ac:dyDescent="0.25">
      <c r="H17832" s="70"/>
    </row>
    <row r="17833" spans="8:8" x14ac:dyDescent="0.25">
      <c r="H17833" s="70"/>
    </row>
    <row r="17834" spans="8:8" x14ac:dyDescent="0.25">
      <c r="H17834" s="70"/>
    </row>
    <row r="17835" spans="8:8" x14ac:dyDescent="0.25">
      <c r="H17835" s="70"/>
    </row>
    <row r="17836" spans="8:8" x14ac:dyDescent="0.25">
      <c r="H17836" s="70"/>
    </row>
    <row r="17837" spans="8:8" x14ac:dyDescent="0.25">
      <c r="H17837" s="70"/>
    </row>
    <row r="17838" spans="8:8" x14ac:dyDescent="0.25">
      <c r="H17838" s="70"/>
    </row>
    <row r="17839" spans="8:8" x14ac:dyDescent="0.25">
      <c r="H17839" s="70"/>
    </row>
    <row r="17844" spans="8:8" x14ac:dyDescent="0.25">
      <c r="H17844" s="70"/>
    </row>
    <row r="17849" spans="8:8" x14ac:dyDescent="0.25">
      <c r="H17849" s="70"/>
    </row>
    <row r="17850" spans="8:8" x14ac:dyDescent="0.25">
      <c r="H17850" s="70"/>
    </row>
    <row r="17852" spans="8:8" x14ac:dyDescent="0.25">
      <c r="H17852" s="70"/>
    </row>
    <row r="17856" spans="8:8" x14ac:dyDescent="0.25">
      <c r="H17856" s="70"/>
    </row>
    <row r="17857" spans="8:8" x14ac:dyDescent="0.25">
      <c r="H17857" s="70"/>
    </row>
    <row r="17858" spans="8:8" x14ac:dyDescent="0.25">
      <c r="H17858" s="70"/>
    </row>
    <row r="17859" spans="8:8" x14ac:dyDescent="0.25">
      <c r="H17859" s="70"/>
    </row>
    <row r="17860" spans="8:8" x14ac:dyDescent="0.25">
      <c r="H17860" s="70"/>
    </row>
    <row r="17861" spans="8:8" x14ac:dyDescent="0.25">
      <c r="H17861" s="70"/>
    </row>
    <row r="17862" spans="8:8" x14ac:dyDescent="0.25">
      <c r="H17862" s="70"/>
    </row>
    <row r="17863" spans="8:8" x14ac:dyDescent="0.25">
      <c r="H17863" s="70"/>
    </row>
    <row r="17867" spans="8:8" x14ac:dyDescent="0.25">
      <c r="H17867" s="70"/>
    </row>
    <row r="17869" spans="8:8" x14ac:dyDescent="0.25">
      <c r="H17869" s="70"/>
    </row>
    <row r="17870" spans="8:8" x14ac:dyDescent="0.25">
      <c r="H17870" s="70"/>
    </row>
    <row r="17871" spans="8:8" x14ac:dyDescent="0.25">
      <c r="H17871" s="70"/>
    </row>
    <row r="17872" spans="8:8" x14ac:dyDescent="0.25">
      <c r="H17872" s="70"/>
    </row>
    <row r="17873" spans="8:8" x14ac:dyDescent="0.25">
      <c r="H17873" s="70"/>
    </row>
    <row r="17874" spans="8:8" x14ac:dyDescent="0.25">
      <c r="H17874" s="70"/>
    </row>
    <row r="17875" spans="8:8" x14ac:dyDescent="0.25">
      <c r="H17875" s="70"/>
    </row>
    <row r="17878" spans="8:8" x14ac:dyDescent="0.25">
      <c r="H17878" s="70"/>
    </row>
    <row r="17879" spans="8:8" x14ac:dyDescent="0.25">
      <c r="H17879" s="70"/>
    </row>
    <row r="17880" spans="8:8" x14ac:dyDescent="0.25">
      <c r="H17880" s="70"/>
    </row>
    <row r="17881" spans="8:8" x14ac:dyDescent="0.25">
      <c r="H17881" s="70"/>
    </row>
    <row r="17882" spans="8:8" x14ac:dyDescent="0.25">
      <c r="H17882" s="70"/>
    </row>
    <row r="17884" spans="8:8" x14ac:dyDescent="0.25">
      <c r="H17884" s="70"/>
    </row>
    <row r="17885" spans="8:8" x14ac:dyDescent="0.25">
      <c r="H17885" s="70"/>
    </row>
    <row r="17886" spans="8:8" x14ac:dyDescent="0.25">
      <c r="H17886" s="70"/>
    </row>
    <row r="17887" spans="8:8" x14ac:dyDescent="0.25">
      <c r="H17887" s="70"/>
    </row>
    <row r="17889" spans="8:8" x14ac:dyDescent="0.25">
      <c r="H17889" s="70"/>
    </row>
    <row r="17892" spans="8:8" x14ac:dyDescent="0.25">
      <c r="H17892" s="70"/>
    </row>
    <row r="17893" spans="8:8" x14ac:dyDescent="0.25">
      <c r="H17893" s="70"/>
    </row>
    <row r="17894" spans="8:8" x14ac:dyDescent="0.25">
      <c r="H17894" s="70"/>
    </row>
    <row r="17895" spans="8:8" x14ac:dyDescent="0.25">
      <c r="H17895" s="70"/>
    </row>
    <row r="17896" spans="8:8" x14ac:dyDescent="0.25">
      <c r="H17896" s="70"/>
    </row>
    <row r="17897" spans="8:8" x14ac:dyDescent="0.25">
      <c r="H17897" s="70"/>
    </row>
    <row r="17898" spans="8:8" x14ac:dyDescent="0.25">
      <c r="H17898" s="70"/>
    </row>
    <row r="17899" spans="8:8" x14ac:dyDescent="0.25">
      <c r="H17899" s="70"/>
    </row>
    <row r="17900" spans="8:8" x14ac:dyDescent="0.25">
      <c r="H17900" s="70"/>
    </row>
    <row r="17902" spans="8:8" x14ac:dyDescent="0.25">
      <c r="H17902" s="70"/>
    </row>
    <row r="17906" spans="8:8" x14ac:dyDescent="0.25">
      <c r="H17906" s="70"/>
    </row>
    <row r="17907" spans="8:8" x14ac:dyDescent="0.25">
      <c r="H17907" s="70"/>
    </row>
    <row r="17918" spans="8:8" x14ac:dyDescent="0.25">
      <c r="H17918" s="70"/>
    </row>
    <row r="17921" spans="8:8" x14ac:dyDescent="0.25">
      <c r="H17921" s="70"/>
    </row>
    <row r="17922" spans="8:8" x14ac:dyDescent="0.25">
      <c r="H17922" s="70"/>
    </row>
    <row r="17924" spans="8:8" x14ac:dyDescent="0.25">
      <c r="H17924" s="70"/>
    </row>
    <row r="17925" spans="8:8" x14ac:dyDescent="0.25">
      <c r="H17925" s="70"/>
    </row>
    <row r="17926" spans="8:8" x14ac:dyDescent="0.25">
      <c r="H17926" s="70"/>
    </row>
    <row r="17928" spans="8:8" x14ac:dyDescent="0.25">
      <c r="H17928" s="70"/>
    </row>
    <row r="17929" spans="8:8" x14ac:dyDescent="0.25">
      <c r="H17929" s="70"/>
    </row>
    <row r="17931" spans="8:8" x14ac:dyDescent="0.25">
      <c r="H17931" s="70"/>
    </row>
    <row r="17935" spans="8:8" x14ac:dyDescent="0.25">
      <c r="H17935" s="70"/>
    </row>
    <row r="17936" spans="8:8" x14ac:dyDescent="0.25">
      <c r="H17936" s="70"/>
    </row>
    <row r="17938" spans="8:8" x14ac:dyDescent="0.25">
      <c r="H17938" s="70"/>
    </row>
    <row r="17939" spans="8:8" x14ac:dyDescent="0.25">
      <c r="H17939" s="70"/>
    </row>
    <row r="17946" spans="8:8" x14ac:dyDescent="0.25">
      <c r="H17946" s="70"/>
    </row>
    <row r="17947" spans="8:8" x14ac:dyDescent="0.25">
      <c r="H17947" s="70"/>
    </row>
    <row r="17949" spans="8:8" x14ac:dyDescent="0.25">
      <c r="H17949" s="70"/>
    </row>
    <row r="17950" spans="8:8" x14ac:dyDescent="0.25">
      <c r="H17950" s="70"/>
    </row>
    <row r="17951" spans="8:8" x14ac:dyDescent="0.25">
      <c r="H17951" s="70"/>
    </row>
    <row r="17952" spans="8:8" x14ac:dyDescent="0.25">
      <c r="H17952" s="70"/>
    </row>
    <row r="17953" spans="8:8" x14ac:dyDescent="0.25">
      <c r="H17953" s="70"/>
    </row>
    <row r="17956" spans="8:8" x14ac:dyDescent="0.25">
      <c r="H17956" s="70"/>
    </row>
    <row r="17957" spans="8:8" x14ac:dyDescent="0.25">
      <c r="H17957" s="70"/>
    </row>
    <row r="17960" spans="8:8" x14ac:dyDescent="0.25">
      <c r="H17960" s="70"/>
    </row>
    <row r="17961" spans="8:8" x14ac:dyDescent="0.25">
      <c r="H17961" s="70"/>
    </row>
    <row r="17962" spans="8:8" x14ac:dyDescent="0.25">
      <c r="H17962" s="70"/>
    </row>
    <row r="17963" spans="8:8" x14ac:dyDescent="0.25">
      <c r="H17963" s="70"/>
    </row>
    <row r="17964" spans="8:8" x14ac:dyDescent="0.25">
      <c r="H17964" s="70"/>
    </row>
    <row r="17968" spans="8:8" x14ac:dyDescent="0.25">
      <c r="H17968" s="70"/>
    </row>
    <row r="17969" spans="8:8" x14ac:dyDescent="0.25">
      <c r="H17969" s="70"/>
    </row>
    <row r="17970" spans="8:8" x14ac:dyDescent="0.25">
      <c r="H17970" s="70"/>
    </row>
    <row r="17980" spans="8:8" x14ac:dyDescent="0.25">
      <c r="H17980" s="70"/>
    </row>
    <row r="17981" spans="8:8" x14ac:dyDescent="0.25">
      <c r="H17981" s="70"/>
    </row>
    <row r="17982" spans="8:8" x14ac:dyDescent="0.25">
      <c r="H17982" s="70"/>
    </row>
    <row r="17983" spans="8:8" x14ac:dyDescent="0.25">
      <c r="H17983" s="70"/>
    </row>
    <row r="17984" spans="8:8" x14ac:dyDescent="0.25">
      <c r="H17984" s="70"/>
    </row>
    <row r="17985" spans="8:8" x14ac:dyDescent="0.25">
      <c r="H17985" s="70"/>
    </row>
    <row r="17987" spans="8:8" x14ac:dyDescent="0.25">
      <c r="H17987" s="70"/>
    </row>
    <row r="17988" spans="8:8" x14ac:dyDescent="0.25">
      <c r="H17988" s="70"/>
    </row>
    <row r="17989" spans="8:8" x14ac:dyDescent="0.25">
      <c r="H17989" s="70"/>
    </row>
    <row r="17991" spans="8:8" x14ac:dyDescent="0.25">
      <c r="H17991" s="70"/>
    </row>
    <row r="17994" spans="8:8" x14ac:dyDescent="0.25">
      <c r="H17994" s="70"/>
    </row>
    <row r="17995" spans="8:8" x14ac:dyDescent="0.25">
      <c r="H17995" s="70"/>
    </row>
    <row r="17996" spans="8:8" x14ac:dyDescent="0.25">
      <c r="H17996" s="70"/>
    </row>
    <row r="17998" spans="8:8" x14ac:dyDescent="0.25">
      <c r="H17998" s="70"/>
    </row>
    <row r="17999" spans="8:8" x14ac:dyDescent="0.25">
      <c r="H17999" s="70"/>
    </row>
    <row r="18000" spans="8:8" x14ac:dyDescent="0.25">
      <c r="H18000" s="70"/>
    </row>
    <row r="18004" spans="8:8" x14ac:dyDescent="0.25">
      <c r="H18004" s="70"/>
    </row>
    <row r="18017" spans="8:8" x14ac:dyDescent="0.25">
      <c r="H18017" s="70"/>
    </row>
    <row r="18018" spans="8:8" x14ac:dyDescent="0.25">
      <c r="H18018" s="70"/>
    </row>
    <row r="18019" spans="8:8" x14ac:dyDescent="0.25">
      <c r="H18019" s="70"/>
    </row>
    <row r="18020" spans="8:8" x14ac:dyDescent="0.25">
      <c r="H18020" s="70"/>
    </row>
    <row r="18021" spans="8:8" x14ac:dyDescent="0.25">
      <c r="H18021" s="70"/>
    </row>
    <row r="18022" spans="8:8" x14ac:dyDescent="0.25">
      <c r="H18022" s="70"/>
    </row>
    <row r="18023" spans="8:8" x14ac:dyDescent="0.25">
      <c r="H18023" s="70"/>
    </row>
    <row r="18029" spans="8:8" x14ac:dyDescent="0.25">
      <c r="H18029" s="70"/>
    </row>
    <row r="18030" spans="8:8" x14ac:dyDescent="0.25">
      <c r="H18030" s="70"/>
    </row>
    <row r="18031" spans="8:8" x14ac:dyDescent="0.25">
      <c r="H18031" s="70"/>
    </row>
    <row r="18032" spans="8:8" x14ac:dyDescent="0.25">
      <c r="H18032" s="70"/>
    </row>
    <row r="18033" spans="8:8" x14ac:dyDescent="0.25">
      <c r="H18033" s="70"/>
    </row>
    <row r="18034" spans="8:8" x14ac:dyDescent="0.25">
      <c r="H18034" s="70"/>
    </row>
    <row r="18035" spans="8:8" x14ac:dyDescent="0.25">
      <c r="H18035" s="70"/>
    </row>
    <row r="18036" spans="8:8" x14ac:dyDescent="0.25">
      <c r="H18036" s="70"/>
    </row>
    <row r="18038" spans="8:8" x14ac:dyDescent="0.25">
      <c r="H18038" s="70"/>
    </row>
    <row r="18039" spans="8:8" x14ac:dyDescent="0.25">
      <c r="H18039" s="70"/>
    </row>
    <row r="18040" spans="8:8" x14ac:dyDescent="0.25">
      <c r="H18040" s="70"/>
    </row>
    <row r="18042" spans="8:8" x14ac:dyDescent="0.25">
      <c r="H18042" s="70"/>
    </row>
    <row r="18043" spans="8:8" x14ac:dyDescent="0.25">
      <c r="H18043" s="70"/>
    </row>
    <row r="18045" spans="8:8" x14ac:dyDescent="0.25">
      <c r="H18045" s="70"/>
    </row>
    <row r="18047" spans="8:8" x14ac:dyDescent="0.25">
      <c r="H18047" s="70"/>
    </row>
    <row r="18049" spans="8:8" x14ac:dyDescent="0.25">
      <c r="H18049" s="70"/>
    </row>
    <row r="18050" spans="8:8" x14ac:dyDescent="0.25">
      <c r="H18050" s="70"/>
    </row>
    <row r="18051" spans="8:8" x14ac:dyDescent="0.25">
      <c r="H18051" s="70"/>
    </row>
    <row r="18054" spans="8:8" x14ac:dyDescent="0.25">
      <c r="H18054" s="70"/>
    </row>
    <row r="18055" spans="8:8" x14ac:dyDescent="0.25">
      <c r="H18055" s="70"/>
    </row>
    <row r="18056" spans="8:8" x14ac:dyDescent="0.25">
      <c r="H18056" s="70"/>
    </row>
    <row r="18057" spans="8:8" x14ac:dyDescent="0.25">
      <c r="H18057" s="70"/>
    </row>
    <row r="18058" spans="8:8" x14ac:dyDescent="0.25">
      <c r="H18058" s="70"/>
    </row>
    <row r="18070" spans="8:8" x14ac:dyDescent="0.25">
      <c r="H18070" s="70"/>
    </row>
    <row r="18082" spans="8:8" x14ac:dyDescent="0.25">
      <c r="H18082" s="70"/>
    </row>
    <row r="18089" spans="8:8" x14ac:dyDescent="0.25">
      <c r="H18089" s="70"/>
    </row>
    <row r="18090" spans="8:8" x14ac:dyDescent="0.25">
      <c r="H18090" s="70"/>
    </row>
    <row r="18091" spans="8:8" x14ac:dyDescent="0.25">
      <c r="H18091" s="70"/>
    </row>
    <row r="18092" spans="8:8" x14ac:dyDescent="0.25">
      <c r="H18092" s="70"/>
    </row>
    <row r="18093" spans="8:8" x14ac:dyDescent="0.25">
      <c r="H18093" s="70"/>
    </row>
    <row r="18094" spans="8:8" x14ac:dyDescent="0.25">
      <c r="H18094" s="70"/>
    </row>
    <row r="18095" spans="8:8" x14ac:dyDescent="0.25">
      <c r="H18095" s="70"/>
    </row>
    <row r="18096" spans="8:8" x14ac:dyDescent="0.25">
      <c r="H18096" s="70"/>
    </row>
    <row r="18097" spans="8:8" x14ac:dyDescent="0.25">
      <c r="H18097" s="70"/>
    </row>
    <row r="18098" spans="8:8" x14ac:dyDescent="0.25">
      <c r="H18098" s="70"/>
    </row>
    <row r="18099" spans="8:8" x14ac:dyDescent="0.25">
      <c r="H18099" s="70"/>
    </row>
    <row r="18100" spans="8:8" x14ac:dyDescent="0.25">
      <c r="H18100" s="70"/>
    </row>
    <row r="18101" spans="8:8" x14ac:dyDescent="0.25">
      <c r="H18101" s="70"/>
    </row>
    <row r="18102" spans="8:8" x14ac:dyDescent="0.25">
      <c r="H18102" s="70"/>
    </row>
    <row r="18103" spans="8:8" x14ac:dyDescent="0.25">
      <c r="H18103" s="70"/>
    </row>
    <row r="18104" spans="8:8" x14ac:dyDescent="0.25">
      <c r="H18104" s="70"/>
    </row>
    <row r="18105" spans="8:8" x14ac:dyDescent="0.25">
      <c r="H18105" s="70"/>
    </row>
    <row r="18106" spans="8:8" x14ac:dyDescent="0.25">
      <c r="H18106" s="70"/>
    </row>
    <row r="18107" spans="8:8" x14ac:dyDescent="0.25">
      <c r="H18107" s="70"/>
    </row>
    <row r="18108" spans="8:8" x14ac:dyDescent="0.25">
      <c r="H18108" s="70"/>
    </row>
    <row r="18109" spans="8:8" x14ac:dyDescent="0.25">
      <c r="H18109" s="70"/>
    </row>
    <row r="18110" spans="8:8" x14ac:dyDescent="0.25">
      <c r="H18110" s="70"/>
    </row>
    <row r="18111" spans="8:8" x14ac:dyDescent="0.25">
      <c r="H18111" s="70"/>
    </row>
    <row r="18112" spans="8:8" x14ac:dyDescent="0.25">
      <c r="H18112" s="70"/>
    </row>
    <row r="18114" spans="8:8" x14ac:dyDescent="0.25">
      <c r="H18114" s="70"/>
    </row>
    <row r="18115" spans="8:8" x14ac:dyDescent="0.25">
      <c r="H18115" s="70"/>
    </row>
    <row r="18116" spans="8:8" x14ac:dyDescent="0.25">
      <c r="H18116" s="70"/>
    </row>
    <row r="18117" spans="8:8" x14ac:dyDescent="0.25">
      <c r="H18117" s="70"/>
    </row>
    <row r="18118" spans="8:8" x14ac:dyDescent="0.25">
      <c r="H18118" s="70"/>
    </row>
    <row r="18119" spans="8:8" x14ac:dyDescent="0.25">
      <c r="H18119" s="70"/>
    </row>
    <row r="18120" spans="8:8" x14ac:dyDescent="0.25">
      <c r="H18120" s="70"/>
    </row>
    <row r="18121" spans="8:8" x14ac:dyDescent="0.25">
      <c r="H18121" s="70"/>
    </row>
    <row r="18122" spans="8:8" x14ac:dyDescent="0.25">
      <c r="H18122" s="70"/>
    </row>
    <row r="18123" spans="8:8" x14ac:dyDescent="0.25">
      <c r="H18123" s="70"/>
    </row>
    <row r="18124" spans="8:8" x14ac:dyDescent="0.25">
      <c r="H18124" s="70"/>
    </row>
    <row r="18125" spans="8:8" x14ac:dyDescent="0.25">
      <c r="H18125" s="70"/>
    </row>
    <row r="18126" spans="8:8" x14ac:dyDescent="0.25">
      <c r="H18126" s="70"/>
    </row>
    <row r="18127" spans="8:8" x14ac:dyDescent="0.25">
      <c r="H18127" s="70"/>
    </row>
    <row r="18128" spans="8:8" x14ac:dyDescent="0.25">
      <c r="H18128" s="70"/>
    </row>
    <row r="18129" spans="8:8" x14ac:dyDescent="0.25">
      <c r="H18129" s="70"/>
    </row>
    <row r="18130" spans="8:8" x14ac:dyDescent="0.25">
      <c r="H18130" s="70"/>
    </row>
    <row r="18131" spans="8:8" x14ac:dyDescent="0.25">
      <c r="H18131" s="70"/>
    </row>
    <row r="18132" spans="8:8" x14ac:dyDescent="0.25">
      <c r="H18132" s="70"/>
    </row>
    <row r="18133" spans="8:8" x14ac:dyDescent="0.25">
      <c r="H18133" s="70"/>
    </row>
    <row r="18135" spans="8:8" x14ac:dyDescent="0.25">
      <c r="H18135" s="70"/>
    </row>
    <row r="18136" spans="8:8" x14ac:dyDescent="0.25">
      <c r="H18136" s="70"/>
    </row>
    <row r="18137" spans="8:8" x14ac:dyDescent="0.25">
      <c r="H18137" s="70"/>
    </row>
    <row r="18138" spans="8:8" x14ac:dyDescent="0.25">
      <c r="H18138" s="70"/>
    </row>
    <row r="18139" spans="8:8" x14ac:dyDescent="0.25">
      <c r="H18139" s="70"/>
    </row>
    <row r="18140" spans="8:8" x14ac:dyDescent="0.25">
      <c r="H18140" s="70"/>
    </row>
    <row r="18141" spans="8:8" x14ac:dyDescent="0.25">
      <c r="H18141" s="70"/>
    </row>
    <row r="18142" spans="8:8" x14ac:dyDescent="0.25">
      <c r="H18142" s="70"/>
    </row>
    <row r="18143" spans="8:8" x14ac:dyDescent="0.25">
      <c r="H18143" s="70"/>
    </row>
    <row r="18144" spans="8:8" x14ac:dyDescent="0.25">
      <c r="H18144" s="70"/>
    </row>
    <row r="18145" spans="8:8" x14ac:dyDescent="0.25">
      <c r="H18145" s="70"/>
    </row>
    <row r="18146" spans="8:8" x14ac:dyDescent="0.25">
      <c r="H18146" s="70"/>
    </row>
    <row r="18147" spans="8:8" x14ac:dyDescent="0.25">
      <c r="H18147" s="70"/>
    </row>
    <row r="18148" spans="8:8" x14ac:dyDescent="0.25">
      <c r="H18148" s="70"/>
    </row>
    <row r="18149" spans="8:8" x14ac:dyDescent="0.25">
      <c r="H18149" s="70"/>
    </row>
    <row r="18150" spans="8:8" x14ac:dyDescent="0.25">
      <c r="H18150" s="70"/>
    </row>
    <row r="18151" spans="8:8" x14ac:dyDescent="0.25">
      <c r="H18151" s="70"/>
    </row>
    <row r="18152" spans="8:8" x14ac:dyDescent="0.25">
      <c r="H18152" s="70"/>
    </row>
    <row r="18153" spans="8:8" x14ac:dyDescent="0.25">
      <c r="H18153" s="70"/>
    </row>
    <row r="18154" spans="8:8" x14ac:dyDescent="0.25">
      <c r="H18154" s="70"/>
    </row>
    <row r="18155" spans="8:8" x14ac:dyDescent="0.25">
      <c r="H18155" s="70"/>
    </row>
    <row r="18156" spans="8:8" x14ac:dyDescent="0.25">
      <c r="H18156" s="70"/>
    </row>
    <row r="18157" spans="8:8" x14ac:dyDescent="0.25">
      <c r="H18157" s="70"/>
    </row>
    <row r="18158" spans="8:8" x14ac:dyDescent="0.25">
      <c r="H18158" s="70"/>
    </row>
    <row r="18159" spans="8:8" x14ac:dyDescent="0.25">
      <c r="H18159" s="70"/>
    </row>
    <row r="18160" spans="8:8" x14ac:dyDescent="0.25">
      <c r="H18160" s="70"/>
    </row>
    <row r="18161" spans="8:8" x14ac:dyDescent="0.25">
      <c r="H18161" s="70"/>
    </row>
    <row r="18162" spans="8:8" x14ac:dyDescent="0.25">
      <c r="H18162" s="70"/>
    </row>
    <row r="18163" spans="8:8" x14ac:dyDescent="0.25">
      <c r="H18163" s="70"/>
    </row>
    <row r="18164" spans="8:8" x14ac:dyDescent="0.25">
      <c r="H18164" s="70"/>
    </row>
    <row r="18165" spans="8:8" x14ac:dyDescent="0.25">
      <c r="H18165" s="70"/>
    </row>
    <row r="18166" spans="8:8" x14ac:dyDescent="0.25">
      <c r="H18166" s="70"/>
    </row>
    <row r="18167" spans="8:8" x14ac:dyDescent="0.25">
      <c r="H18167" s="70"/>
    </row>
    <row r="18168" spans="8:8" x14ac:dyDescent="0.25">
      <c r="H18168" s="70"/>
    </row>
    <row r="18170" spans="8:8" x14ac:dyDescent="0.25">
      <c r="H18170" s="70"/>
    </row>
    <row r="18171" spans="8:8" x14ac:dyDescent="0.25">
      <c r="H18171" s="70"/>
    </row>
    <row r="18172" spans="8:8" x14ac:dyDescent="0.25">
      <c r="H18172" s="70"/>
    </row>
    <row r="18173" spans="8:8" x14ac:dyDescent="0.25">
      <c r="H18173" s="70"/>
    </row>
    <row r="18174" spans="8:8" x14ac:dyDescent="0.25">
      <c r="H18174" s="70"/>
    </row>
    <row r="18175" spans="8:8" x14ac:dyDescent="0.25">
      <c r="H18175" s="70"/>
    </row>
    <row r="18176" spans="8:8" x14ac:dyDescent="0.25">
      <c r="H18176" s="70"/>
    </row>
    <row r="18177" spans="8:8" x14ac:dyDescent="0.25">
      <c r="H18177" s="70"/>
    </row>
    <row r="18178" spans="8:8" x14ac:dyDescent="0.25">
      <c r="H18178" s="70"/>
    </row>
    <row r="18179" spans="8:8" x14ac:dyDescent="0.25">
      <c r="H18179" s="70"/>
    </row>
    <row r="18181" spans="8:8" x14ac:dyDescent="0.25">
      <c r="H18181" s="70"/>
    </row>
    <row r="18182" spans="8:8" x14ac:dyDescent="0.25">
      <c r="H18182" s="70"/>
    </row>
    <row r="18183" spans="8:8" x14ac:dyDescent="0.25">
      <c r="H18183" s="70"/>
    </row>
    <row r="18184" spans="8:8" x14ac:dyDescent="0.25">
      <c r="H18184" s="70"/>
    </row>
    <row r="18185" spans="8:8" x14ac:dyDescent="0.25">
      <c r="H18185" s="70"/>
    </row>
    <row r="18186" spans="8:8" x14ac:dyDescent="0.25">
      <c r="H18186" s="70"/>
    </row>
    <row r="18187" spans="8:8" x14ac:dyDescent="0.25">
      <c r="H18187" s="70"/>
    </row>
    <row r="18188" spans="8:8" x14ac:dyDescent="0.25">
      <c r="H18188" s="70"/>
    </row>
    <row r="18189" spans="8:8" x14ac:dyDescent="0.25">
      <c r="H18189" s="70"/>
    </row>
    <row r="18190" spans="8:8" x14ac:dyDescent="0.25">
      <c r="H18190" s="70"/>
    </row>
    <row r="18191" spans="8:8" x14ac:dyDescent="0.25">
      <c r="H18191" s="70"/>
    </row>
    <row r="18192" spans="8:8" x14ac:dyDescent="0.25">
      <c r="H18192" s="70"/>
    </row>
    <row r="18193" spans="8:8" x14ac:dyDescent="0.25">
      <c r="H18193" s="70"/>
    </row>
    <row r="18194" spans="8:8" x14ac:dyDescent="0.25">
      <c r="H18194" s="70"/>
    </row>
    <row r="18195" spans="8:8" x14ac:dyDescent="0.25">
      <c r="H18195" s="70"/>
    </row>
    <row r="18196" spans="8:8" x14ac:dyDescent="0.25">
      <c r="H18196" s="70"/>
    </row>
    <row r="18197" spans="8:8" x14ac:dyDescent="0.25">
      <c r="H18197" s="70"/>
    </row>
    <row r="18198" spans="8:8" x14ac:dyDescent="0.25">
      <c r="H18198" s="70"/>
    </row>
    <row r="18199" spans="8:8" x14ac:dyDescent="0.25">
      <c r="H18199" s="70"/>
    </row>
    <row r="18200" spans="8:8" x14ac:dyDescent="0.25">
      <c r="H18200" s="70"/>
    </row>
    <row r="18201" spans="8:8" x14ac:dyDescent="0.25">
      <c r="H18201" s="70"/>
    </row>
    <row r="18202" spans="8:8" x14ac:dyDescent="0.25">
      <c r="H18202" s="70"/>
    </row>
    <row r="18203" spans="8:8" x14ac:dyDescent="0.25">
      <c r="H18203" s="70"/>
    </row>
    <row r="18204" spans="8:8" x14ac:dyDescent="0.25">
      <c r="H18204" s="70"/>
    </row>
    <row r="18205" spans="8:8" x14ac:dyDescent="0.25">
      <c r="H18205" s="70"/>
    </row>
    <row r="18212" spans="8:8" x14ac:dyDescent="0.25">
      <c r="H18212" s="70"/>
    </row>
    <row r="18216" spans="8:8" x14ac:dyDescent="0.25">
      <c r="H18216" s="70"/>
    </row>
    <row r="18217" spans="8:8" x14ac:dyDescent="0.25">
      <c r="H18217" s="70"/>
    </row>
    <row r="18219" spans="8:8" x14ac:dyDescent="0.25">
      <c r="H18219" s="70"/>
    </row>
    <row r="18220" spans="8:8" x14ac:dyDescent="0.25">
      <c r="H18220" s="70"/>
    </row>
    <row r="18222" spans="8:8" x14ac:dyDescent="0.25">
      <c r="H18222" s="70"/>
    </row>
    <row r="18230" spans="8:8" x14ac:dyDescent="0.25">
      <c r="H18230" s="70"/>
    </row>
    <row r="18231" spans="8:8" x14ac:dyDescent="0.25">
      <c r="H18231" s="70"/>
    </row>
    <row r="18232" spans="8:8" x14ac:dyDescent="0.25">
      <c r="H18232" s="70"/>
    </row>
    <row r="18233" spans="8:8" x14ac:dyDescent="0.25">
      <c r="H18233" s="70"/>
    </row>
    <row r="18234" spans="8:8" x14ac:dyDescent="0.25">
      <c r="H18234" s="70"/>
    </row>
    <row r="18235" spans="8:8" x14ac:dyDescent="0.25">
      <c r="H18235" s="70"/>
    </row>
    <row r="18236" spans="8:8" x14ac:dyDescent="0.25">
      <c r="H18236" s="70"/>
    </row>
    <row r="18237" spans="8:8" x14ac:dyDescent="0.25">
      <c r="H18237" s="70"/>
    </row>
    <row r="18238" spans="8:8" x14ac:dyDescent="0.25">
      <c r="H18238" s="70"/>
    </row>
    <row r="18239" spans="8:8" x14ac:dyDescent="0.25">
      <c r="H18239" s="70"/>
    </row>
    <row r="18240" spans="8:8" x14ac:dyDescent="0.25">
      <c r="H18240" s="70"/>
    </row>
    <row r="18241" spans="8:8" x14ac:dyDescent="0.25">
      <c r="H18241" s="70"/>
    </row>
    <row r="18242" spans="8:8" x14ac:dyDescent="0.25">
      <c r="H18242" s="70"/>
    </row>
    <row r="18243" spans="8:8" x14ac:dyDescent="0.25">
      <c r="H18243" s="70"/>
    </row>
    <row r="18244" spans="8:8" x14ac:dyDescent="0.25">
      <c r="H18244" s="70"/>
    </row>
    <row r="18245" spans="8:8" x14ac:dyDescent="0.25">
      <c r="H18245" s="70"/>
    </row>
    <row r="18246" spans="8:8" x14ac:dyDescent="0.25">
      <c r="H18246" s="70"/>
    </row>
    <row r="18247" spans="8:8" x14ac:dyDescent="0.25">
      <c r="H18247" s="70"/>
    </row>
    <row r="18248" spans="8:8" x14ac:dyDescent="0.25">
      <c r="H18248" s="70"/>
    </row>
    <row r="18249" spans="8:8" x14ac:dyDescent="0.25">
      <c r="H18249" s="70"/>
    </row>
    <row r="18250" spans="8:8" x14ac:dyDescent="0.25">
      <c r="H18250" s="70"/>
    </row>
    <row r="18251" spans="8:8" x14ac:dyDescent="0.25">
      <c r="H18251" s="70"/>
    </row>
    <row r="18252" spans="8:8" x14ac:dyDescent="0.25">
      <c r="H18252" s="70"/>
    </row>
    <row r="18253" spans="8:8" x14ac:dyDescent="0.25">
      <c r="H18253" s="70"/>
    </row>
    <row r="18254" spans="8:8" x14ac:dyDescent="0.25">
      <c r="H18254" s="70"/>
    </row>
    <row r="18255" spans="8:8" x14ac:dyDescent="0.25">
      <c r="H18255" s="70"/>
    </row>
    <row r="18256" spans="8:8" x14ac:dyDescent="0.25">
      <c r="H18256" s="70"/>
    </row>
    <row r="18257" spans="8:8" x14ac:dyDescent="0.25">
      <c r="H18257" s="70"/>
    </row>
    <row r="18258" spans="8:8" x14ac:dyDescent="0.25">
      <c r="H18258" s="70"/>
    </row>
    <row r="18259" spans="8:8" x14ac:dyDescent="0.25">
      <c r="H18259" s="70"/>
    </row>
    <row r="18260" spans="8:8" x14ac:dyDescent="0.25">
      <c r="H18260" s="70"/>
    </row>
    <row r="18261" spans="8:8" x14ac:dyDescent="0.25">
      <c r="H18261" s="70"/>
    </row>
    <row r="18262" spans="8:8" x14ac:dyDescent="0.25">
      <c r="H18262" s="70"/>
    </row>
    <row r="18263" spans="8:8" x14ac:dyDescent="0.25">
      <c r="H18263" s="70"/>
    </row>
    <row r="18264" spans="8:8" x14ac:dyDescent="0.25">
      <c r="H18264" s="70"/>
    </row>
    <row r="18265" spans="8:8" x14ac:dyDescent="0.25">
      <c r="H18265" s="70"/>
    </row>
    <row r="18266" spans="8:8" x14ac:dyDescent="0.25">
      <c r="H18266" s="70"/>
    </row>
    <row r="18267" spans="8:8" x14ac:dyDescent="0.25">
      <c r="H18267" s="70"/>
    </row>
    <row r="18268" spans="8:8" x14ac:dyDescent="0.25">
      <c r="H18268" s="70"/>
    </row>
    <row r="18269" spans="8:8" x14ac:dyDescent="0.25">
      <c r="H18269" s="70"/>
    </row>
    <row r="18270" spans="8:8" x14ac:dyDescent="0.25">
      <c r="H18270" s="70"/>
    </row>
    <row r="18271" spans="8:8" x14ac:dyDescent="0.25">
      <c r="H18271" s="70"/>
    </row>
    <row r="18272" spans="8:8" x14ac:dyDescent="0.25">
      <c r="H18272" s="70"/>
    </row>
    <row r="18273" spans="8:8" x14ac:dyDescent="0.25">
      <c r="H18273" s="70"/>
    </row>
    <row r="18274" spans="8:8" x14ac:dyDescent="0.25">
      <c r="H18274" s="70"/>
    </row>
    <row r="18275" spans="8:8" x14ac:dyDescent="0.25">
      <c r="H18275" s="70"/>
    </row>
    <row r="18276" spans="8:8" x14ac:dyDescent="0.25">
      <c r="H18276" s="70"/>
    </row>
    <row r="18277" spans="8:8" x14ac:dyDescent="0.25">
      <c r="H18277" s="70"/>
    </row>
    <row r="18278" spans="8:8" x14ac:dyDescent="0.25">
      <c r="H18278" s="70"/>
    </row>
    <row r="18279" spans="8:8" x14ac:dyDescent="0.25">
      <c r="H18279" s="70"/>
    </row>
    <row r="18280" spans="8:8" x14ac:dyDescent="0.25">
      <c r="H18280" s="70"/>
    </row>
    <row r="18289" spans="8:8" x14ac:dyDescent="0.25">
      <c r="H18289" s="70"/>
    </row>
    <row r="18290" spans="8:8" x14ac:dyDescent="0.25">
      <c r="H18290" s="70"/>
    </row>
    <row r="18291" spans="8:8" x14ac:dyDescent="0.25">
      <c r="H18291" s="70"/>
    </row>
    <row r="18292" spans="8:8" x14ac:dyDescent="0.25">
      <c r="H18292" s="70"/>
    </row>
    <row r="18293" spans="8:8" x14ac:dyDescent="0.25">
      <c r="H18293" s="70"/>
    </row>
    <row r="18294" spans="8:8" x14ac:dyDescent="0.25">
      <c r="H18294" s="70"/>
    </row>
    <row r="18295" spans="8:8" x14ac:dyDescent="0.25">
      <c r="H18295" s="70"/>
    </row>
    <row r="18296" spans="8:8" x14ac:dyDescent="0.25">
      <c r="H18296" s="70"/>
    </row>
    <row r="18297" spans="8:8" x14ac:dyDescent="0.25">
      <c r="H18297" s="70"/>
    </row>
    <row r="18298" spans="8:8" x14ac:dyDescent="0.25">
      <c r="H18298" s="70"/>
    </row>
    <row r="18299" spans="8:8" x14ac:dyDescent="0.25">
      <c r="H18299" s="70"/>
    </row>
    <row r="18300" spans="8:8" x14ac:dyDescent="0.25">
      <c r="H18300" s="70"/>
    </row>
    <row r="18301" spans="8:8" x14ac:dyDescent="0.25">
      <c r="H18301" s="70"/>
    </row>
    <row r="18302" spans="8:8" x14ac:dyDescent="0.25">
      <c r="H18302" s="70"/>
    </row>
    <row r="18303" spans="8:8" x14ac:dyDescent="0.25">
      <c r="H18303" s="70"/>
    </row>
    <row r="18308" spans="8:8" x14ac:dyDescent="0.25">
      <c r="H18308" s="70"/>
    </row>
    <row r="18309" spans="8:8" x14ac:dyDescent="0.25">
      <c r="H18309" s="70"/>
    </row>
    <row r="18318" spans="8:8" x14ac:dyDescent="0.25">
      <c r="H18318" s="70"/>
    </row>
    <row r="18319" spans="8:8" x14ac:dyDescent="0.25">
      <c r="H18319" s="70"/>
    </row>
    <row r="18322" spans="8:8" x14ac:dyDescent="0.25">
      <c r="H18322" s="70"/>
    </row>
    <row r="18323" spans="8:8" x14ac:dyDescent="0.25">
      <c r="H18323" s="70"/>
    </row>
    <row r="18324" spans="8:8" x14ac:dyDescent="0.25">
      <c r="H18324" s="70"/>
    </row>
    <row r="18325" spans="8:8" x14ac:dyDescent="0.25">
      <c r="H18325" s="70"/>
    </row>
    <row r="18326" spans="8:8" x14ac:dyDescent="0.25">
      <c r="H18326" s="70"/>
    </row>
    <row r="18327" spans="8:8" x14ac:dyDescent="0.25">
      <c r="H18327" s="70"/>
    </row>
    <row r="18328" spans="8:8" x14ac:dyDescent="0.25">
      <c r="H18328" s="70"/>
    </row>
    <row r="18329" spans="8:8" x14ac:dyDescent="0.25">
      <c r="H18329" s="70"/>
    </row>
    <row r="18330" spans="8:8" x14ac:dyDescent="0.25">
      <c r="H18330" s="70"/>
    </row>
    <row r="18331" spans="8:8" x14ac:dyDescent="0.25">
      <c r="H18331" s="70"/>
    </row>
    <row r="18332" spans="8:8" x14ac:dyDescent="0.25">
      <c r="H18332" s="70"/>
    </row>
    <row r="18333" spans="8:8" x14ac:dyDescent="0.25">
      <c r="H18333" s="70"/>
    </row>
    <row r="18334" spans="8:8" x14ac:dyDescent="0.25">
      <c r="H18334" s="70"/>
    </row>
    <row r="18335" spans="8:8" x14ac:dyDescent="0.25">
      <c r="H18335" s="70"/>
    </row>
    <row r="18336" spans="8:8" x14ac:dyDescent="0.25">
      <c r="H18336" s="70"/>
    </row>
    <row r="18337" spans="8:8" x14ac:dyDescent="0.25">
      <c r="H18337" s="70"/>
    </row>
    <row r="18338" spans="8:8" x14ac:dyDescent="0.25">
      <c r="H18338" s="70"/>
    </row>
    <row r="18339" spans="8:8" x14ac:dyDescent="0.25">
      <c r="H18339" s="70"/>
    </row>
    <row r="18340" spans="8:8" x14ac:dyDescent="0.25">
      <c r="H18340" s="70"/>
    </row>
    <row r="18341" spans="8:8" x14ac:dyDescent="0.25">
      <c r="H18341" s="70"/>
    </row>
    <row r="18342" spans="8:8" x14ac:dyDescent="0.25">
      <c r="H18342" s="70"/>
    </row>
    <row r="18343" spans="8:8" x14ac:dyDescent="0.25">
      <c r="H18343" s="70"/>
    </row>
    <row r="18344" spans="8:8" x14ac:dyDescent="0.25">
      <c r="H18344" s="70"/>
    </row>
    <row r="18345" spans="8:8" x14ac:dyDescent="0.25">
      <c r="H18345" s="70"/>
    </row>
    <row r="18346" spans="8:8" x14ac:dyDescent="0.25">
      <c r="H18346" s="70"/>
    </row>
    <row r="18347" spans="8:8" x14ac:dyDescent="0.25">
      <c r="H18347" s="70"/>
    </row>
    <row r="18350" spans="8:8" x14ac:dyDescent="0.25">
      <c r="H18350" s="70"/>
    </row>
    <row r="18353" spans="8:8" x14ac:dyDescent="0.25">
      <c r="H18353" s="70"/>
    </row>
    <row r="18354" spans="8:8" x14ac:dyDescent="0.25">
      <c r="H18354" s="70"/>
    </row>
    <row r="18355" spans="8:8" x14ac:dyDescent="0.25">
      <c r="H18355" s="70"/>
    </row>
    <row r="18357" spans="8:8" x14ac:dyDescent="0.25">
      <c r="H18357" s="70"/>
    </row>
    <row r="18358" spans="8:8" x14ac:dyDescent="0.25">
      <c r="H18358" s="70"/>
    </row>
    <row r="18359" spans="8:8" x14ac:dyDescent="0.25">
      <c r="H18359" s="70"/>
    </row>
    <row r="18360" spans="8:8" x14ac:dyDescent="0.25">
      <c r="H18360" s="70"/>
    </row>
    <row r="18361" spans="8:8" x14ac:dyDescent="0.25">
      <c r="H18361" s="70"/>
    </row>
    <row r="18362" spans="8:8" x14ac:dyDescent="0.25">
      <c r="H18362" s="70"/>
    </row>
    <row r="18363" spans="8:8" x14ac:dyDescent="0.25">
      <c r="H18363" s="70"/>
    </row>
    <row r="18364" spans="8:8" x14ac:dyDescent="0.25">
      <c r="H18364" s="70"/>
    </row>
    <row r="18365" spans="8:8" x14ac:dyDescent="0.25">
      <c r="H18365" s="70"/>
    </row>
    <row r="18366" spans="8:8" x14ac:dyDescent="0.25">
      <c r="H18366" s="70"/>
    </row>
    <row r="18367" spans="8:8" x14ac:dyDescent="0.25">
      <c r="H18367" s="70"/>
    </row>
    <row r="18368" spans="8:8" x14ac:dyDescent="0.25">
      <c r="H18368" s="70"/>
    </row>
    <row r="18369" spans="8:8" x14ac:dyDescent="0.25">
      <c r="H18369" s="70"/>
    </row>
    <row r="18371" spans="8:8" x14ac:dyDescent="0.25">
      <c r="H18371" s="70"/>
    </row>
    <row r="18372" spans="8:8" x14ac:dyDescent="0.25">
      <c r="H18372" s="70"/>
    </row>
    <row r="18374" spans="8:8" x14ac:dyDescent="0.25">
      <c r="H18374" s="70"/>
    </row>
    <row r="18375" spans="8:8" x14ac:dyDescent="0.25">
      <c r="H18375" s="70"/>
    </row>
    <row r="18376" spans="8:8" x14ac:dyDescent="0.25">
      <c r="H18376" s="70"/>
    </row>
    <row r="18378" spans="8:8" x14ac:dyDescent="0.25">
      <c r="H18378" s="70"/>
    </row>
    <row r="18379" spans="8:8" x14ac:dyDescent="0.25">
      <c r="H18379" s="70"/>
    </row>
    <row r="18381" spans="8:8" x14ac:dyDescent="0.25">
      <c r="H18381" s="70"/>
    </row>
    <row r="18384" spans="8:8" x14ac:dyDescent="0.25">
      <c r="H18384" s="70"/>
    </row>
    <row r="18385" spans="8:8" x14ac:dyDescent="0.25">
      <c r="H18385" s="70"/>
    </row>
    <row r="18386" spans="8:8" x14ac:dyDescent="0.25">
      <c r="H18386" s="70"/>
    </row>
    <row r="18387" spans="8:8" x14ac:dyDescent="0.25">
      <c r="H18387" s="70"/>
    </row>
    <row r="18388" spans="8:8" x14ac:dyDescent="0.25">
      <c r="H18388" s="70"/>
    </row>
    <row r="18390" spans="8:8" x14ac:dyDescent="0.25">
      <c r="H18390" s="70"/>
    </row>
    <row r="18391" spans="8:8" x14ac:dyDescent="0.25">
      <c r="H18391" s="70"/>
    </row>
    <row r="18392" spans="8:8" x14ac:dyDescent="0.25">
      <c r="H18392" s="70"/>
    </row>
    <row r="18393" spans="8:8" x14ac:dyDescent="0.25">
      <c r="H18393" s="70"/>
    </row>
    <row r="18394" spans="8:8" x14ac:dyDescent="0.25">
      <c r="H18394" s="70"/>
    </row>
    <row r="18395" spans="8:8" x14ac:dyDescent="0.25">
      <c r="H18395" s="70"/>
    </row>
    <row r="18396" spans="8:8" x14ac:dyDescent="0.25">
      <c r="H18396" s="70"/>
    </row>
    <row r="18397" spans="8:8" x14ac:dyDescent="0.25">
      <c r="H18397" s="70"/>
    </row>
    <row r="18400" spans="8:8" x14ac:dyDescent="0.25">
      <c r="H18400" s="70"/>
    </row>
    <row r="18401" spans="8:8" x14ac:dyDescent="0.25">
      <c r="H18401" s="70"/>
    </row>
    <row r="18402" spans="8:8" x14ac:dyDescent="0.25">
      <c r="H18402" s="70"/>
    </row>
    <row r="18403" spans="8:8" x14ac:dyDescent="0.25">
      <c r="H18403" s="70"/>
    </row>
    <row r="18404" spans="8:8" x14ac:dyDescent="0.25">
      <c r="H18404" s="70"/>
    </row>
    <row r="18405" spans="8:8" x14ac:dyDescent="0.25">
      <c r="H18405" s="70"/>
    </row>
    <row r="18406" spans="8:8" x14ac:dyDescent="0.25">
      <c r="H18406" s="70"/>
    </row>
    <row r="18407" spans="8:8" x14ac:dyDescent="0.25">
      <c r="H18407" s="70"/>
    </row>
    <row r="18408" spans="8:8" x14ac:dyDescent="0.25">
      <c r="H18408" s="70"/>
    </row>
    <row r="18409" spans="8:8" x14ac:dyDescent="0.25">
      <c r="H18409" s="70"/>
    </row>
    <row r="18410" spans="8:8" x14ac:dyDescent="0.25">
      <c r="H18410" s="70"/>
    </row>
    <row r="18411" spans="8:8" x14ac:dyDescent="0.25">
      <c r="H18411" s="70"/>
    </row>
    <row r="18412" spans="8:8" x14ac:dyDescent="0.25">
      <c r="H18412" s="70"/>
    </row>
    <row r="18413" spans="8:8" x14ac:dyDescent="0.25">
      <c r="H18413" s="70"/>
    </row>
    <row r="18414" spans="8:8" x14ac:dyDescent="0.25">
      <c r="H18414" s="70"/>
    </row>
    <row r="18415" spans="8:8" x14ac:dyDescent="0.25">
      <c r="H18415" s="70"/>
    </row>
    <row r="18416" spans="8:8" x14ac:dyDescent="0.25">
      <c r="H18416" s="70"/>
    </row>
    <row r="18417" spans="8:8" x14ac:dyDescent="0.25">
      <c r="H18417" s="70"/>
    </row>
    <row r="18418" spans="8:8" x14ac:dyDescent="0.25">
      <c r="H18418" s="70"/>
    </row>
    <row r="18419" spans="8:8" x14ac:dyDescent="0.25">
      <c r="H18419" s="70"/>
    </row>
    <row r="18420" spans="8:8" x14ac:dyDescent="0.25">
      <c r="H18420" s="70"/>
    </row>
    <row r="18423" spans="8:8" x14ac:dyDescent="0.25">
      <c r="H18423" s="70"/>
    </row>
    <row r="18425" spans="8:8" x14ac:dyDescent="0.25">
      <c r="H18425" s="70"/>
    </row>
    <row r="18426" spans="8:8" x14ac:dyDescent="0.25">
      <c r="H18426" s="70"/>
    </row>
    <row r="18427" spans="8:8" x14ac:dyDescent="0.25">
      <c r="H18427" s="70"/>
    </row>
    <row r="18428" spans="8:8" x14ac:dyDescent="0.25">
      <c r="H18428" s="70"/>
    </row>
    <row r="18429" spans="8:8" x14ac:dyDescent="0.25">
      <c r="H18429" s="70"/>
    </row>
    <row r="18430" spans="8:8" x14ac:dyDescent="0.25">
      <c r="H18430" s="70"/>
    </row>
    <row r="18431" spans="8:8" x14ac:dyDescent="0.25">
      <c r="H18431" s="70"/>
    </row>
    <row r="18432" spans="8:8" x14ac:dyDescent="0.25">
      <c r="H18432" s="70"/>
    </row>
    <row r="18433" spans="8:8" x14ac:dyDescent="0.25">
      <c r="H18433" s="70"/>
    </row>
    <row r="18435" spans="8:8" x14ac:dyDescent="0.25">
      <c r="H18435" s="70"/>
    </row>
    <row r="18436" spans="8:8" x14ac:dyDescent="0.25">
      <c r="H18436" s="70"/>
    </row>
    <row r="18438" spans="8:8" x14ac:dyDescent="0.25">
      <c r="H18438" s="70"/>
    </row>
    <row r="18439" spans="8:8" x14ac:dyDescent="0.25">
      <c r="H18439" s="70"/>
    </row>
    <row r="18441" spans="8:8" x14ac:dyDescent="0.25">
      <c r="H18441" s="70"/>
    </row>
    <row r="18446" spans="8:8" x14ac:dyDescent="0.25">
      <c r="H18446" s="70"/>
    </row>
    <row r="18448" spans="8:8" x14ac:dyDescent="0.25">
      <c r="H18448" s="70"/>
    </row>
    <row r="18449" spans="8:8" x14ac:dyDescent="0.25">
      <c r="H18449" s="70"/>
    </row>
    <row r="18450" spans="8:8" x14ac:dyDescent="0.25">
      <c r="H18450" s="70"/>
    </row>
    <row r="18456" spans="8:8" x14ac:dyDescent="0.25">
      <c r="H18456" s="70"/>
    </row>
    <row r="18457" spans="8:8" x14ac:dyDescent="0.25">
      <c r="H18457" s="70"/>
    </row>
    <row r="18458" spans="8:8" x14ac:dyDescent="0.25">
      <c r="H18458" s="70"/>
    </row>
    <row r="18459" spans="8:8" x14ac:dyDescent="0.25">
      <c r="H18459" s="70"/>
    </row>
    <row r="18460" spans="8:8" x14ac:dyDescent="0.25">
      <c r="H18460" s="70"/>
    </row>
    <row r="18461" spans="8:8" x14ac:dyDescent="0.25">
      <c r="H18461" s="70"/>
    </row>
    <row r="18462" spans="8:8" x14ac:dyDescent="0.25">
      <c r="H18462" s="70"/>
    </row>
    <row r="18463" spans="8:8" x14ac:dyDescent="0.25">
      <c r="H18463" s="70"/>
    </row>
    <row r="18465" spans="8:8" x14ac:dyDescent="0.25">
      <c r="H18465" s="70"/>
    </row>
    <row r="18467" spans="8:8" x14ac:dyDescent="0.25">
      <c r="H18467" s="70"/>
    </row>
    <row r="18468" spans="8:8" x14ac:dyDescent="0.25">
      <c r="H18468" s="70"/>
    </row>
    <row r="18469" spans="8:8" x14ac:dyDescent="0.25">
      <c r="H18469" s="70"/>
    </row>
    <row r="18470" spans="8:8" x14ac:dyDescent="0.25">
      <c r="H18470" s="70"/>
    </row>
    <row r="18471" spans="8:8" x14ac:dyDescent="0.25">
      <c r="H18471" s="70"/>
    </row>
    <row r="18472" spans="8:8" x14ac:dyDescent="0.25">
      <c r="H18472" s="70"/>
    </row>
    <row r="18473" spans="8:8" x14ac:dyDescent="0.25">
      <c r="H18473" s="70"/>
    </row>
    <row r="18475" spans="8:8" x14ac:dyDescent="0.25">
      <c r="H18475" s="70"/>
    </row>
    <row r="18479" spans="8:8" x14ac:dyDescent="0.25">
      <c r="H18479" s="70"/>
    </row>
    <row r="18481" spans="8:8" x14ac:dyDescent="0.25">
      <c r="H18481" s="70"/>
    </row>
    <row r="18488" spans="8:8" x14ac:dyDescent="0.25">
      <c r="H18488" s="70"/>
    </row>
    <row r="18492" spans="8:8" x14ac:dyDescent="0.25">
      <c r="H18492" s="70"/>
    </row>
    <row r="18493" spans="8:8" x14ac:dyDescent="0.25">
      <c r="H18493" s="70"/>
    </row>
    <row r="18494" spans="8:8" x14ac:dyDescent="0.25">
      <c r="H18494" s="70"/>
    </row>
    <row r="18495" spans="8:8" x14ac:dyDescent="0.25">
      <c r="H18495" s="70"/>
    </row>
    <row r="18496" spans="8:8" x14ac:dyDescent="0.25">
      <c r="H18496" s="70"/>
    </row>
    <row r="18497" spans="8:8" x14ac:dyDescent="0.25">
      <c r="H18497" s="70"/>
    </row>
    <row r="18498" spans="8:8" x14ac:dyDescent="0.25">
      <c r="H18498" s="70"/>
    </row>
    <row r="18499" spans="8:8" x14ac:dyDescent="0.25">
      <c r="H18499" s="70"/>
    </row>
    <row r="18500" spans="8:8" x14ac:dyDescent="0.25">
      <c r="H18500" s="70"/>
    </row>
    <row r="18501" spans="8:8" x14ac:dyDescent="0.25">
      <c r="H18501" s="70"/>
    </row>
    <row r="18504" spans="8:8" x14ac:dyDescent="0.25">
      <c r="H18504" s="70"/>
    </row>
    <row r="18505" spans="8:8" x14ac:dyDescent="0.25">
      <c r="H18505" s="70"/>
    </row>
    <row r="18506" spans="8:8" x14ac:dyDescent="0.25">
      <c r="H18506" s="70"/>
    </row>
    <row r="18508" spans="8:8" x14ac:dyDescent="0.25">
      <c r="H18508" s="70"/>
    </row>
    <row r="18509" spans="8:8" x14ac:dyDescent="0.25">
      <c r="H18509" s="70"/>
    </row>
    <row r="18510" spans="8:8" x14ac:dyDescent="0.25">
      <c r="H18510" s="70"/>
    </row>
    <row r="18511" spans="8:8" x14ac:dyDescent="0.25">
      <c r="H18511" s="70"/>
    </row>
    <row r="18512" spans="8:8" x14ac:dyDescent="0.25">
      <c r="H18512" s="70"/>
    </row>
    <row r="18513" spans="8:8" x14ac:dyDescent="0.25">
      <c r="H18513" s="70"/>
    </row>
    <row r="18514" spans="8:8" x14ac:dyDescent="0.25">
      <c r="H18514" s="70"/>
    </row>
    <row r="18515" spans="8:8" x14ac:dyDescent="0.25">
      <c r="H18515" s="70"/>
    </row>
    <row r="18516" spans="8:8" x14ac:dyDescent="0.25">
      <c r="H18516" s="70"/>
    </row>
    <row r="18517" spans="8:8" x14ac:dyDescent="0.25">
      <c r="H18517" s="70"/>
    </row>
    <row r="18518" spans="8:8" x14ac:dyDescent="0.25">
      <c r="H18518" s="70"/>
    </row>
    <row r="18520" spans="8:8" x14ac:dyDescent="0.25">
      <c r="H18520" s="70"/>
    </row>
    <row r="18521" spans="8:8" x14ac:dyDescent="0.25">
      <c r="H18521" s="70"/>
    </row>
    <row r="18523" spans="8:8" x14ac:dyDescent="0.25">
      <c r="H18523" s="70"/>
    </row>
    <row r="18525" spans="8:8" x14ac:dyDescent="0.25">
      <c r="H18525" s="70"/>
    </row>
    <row r="18526" spans="8:8" x14ac:dyDescent="0.25">
      <c r="H18526" s="70"/>
    </row>
    <row r="18527" spans="8:8" x14ac:dyDescent="0.25">
      <c r="H18527" s="70"/>
    </row>
    <row r="18528" spans="8:8" x14ac:dyDescent="0.25">
      <c r="H18528" s="70"/>
    </row>
    <row r="18529" spans="8:8" x14ac:dyDescent="0.25">
      <c r="H18529" s="70"/>
    </row>
    <row r="18530" spans="8:8" x14ac:dyDescent="0.25">
      <c r="H18530" s="70"/>
    </row>
    <row r="18531" spans="8:8" x14ac:dyDescent="0.25">
      <c r="H18531" s="70"/>
    </row>
    <row r="18532" spans="8:8" x14ac:dyDescent="0.25">
      <c r="H18532" s="70"/>
    </row>
    <row r="18533" spans="8:8" x14ac:dyDescent="0.25">
      <c r="H18533" s="70"/>
    </row>
    <row r="18535" spans="8:8" x14ac:dyDescent="0.25">
      <c r="H18535" s="70"/>
    </row>
    <row r="18537" spans="8:8" x14ac:dyDescent="0.25">
      <c r="H18537" s="70"/>
    </row>
    <row r="18538" spans="8:8" x14ac:dyDescent="0.25">
      <c r="H18538" s="70"/>
    </row>
    <row r="18540" spans="8:8" x14ac:dyDescent="0.25">
      <c r="H18540" s="70"/>
    </row>
    <row r="18541" spans="8:8" x14ac:dyDescent="0.25">
      <c r="H18541" s="70"/>
    </row>
    <row r="18543" spans="8:8" x14ac:dyDescent="0.25">
      <c r="H18543" s="70"/>
    </row>
    <row r="18544" spans="8:8" x14ac:dyDescent="0.25">
      <c r="H18544" s="70"/>
    </row>
    <row r="18545" spans="8:8" x14ac:dyDescent="0.25">
      <c r="H18545" s="70"/>
    </row>
    <row r="18546" spans="8:8" x14ac:dyDescent="0.25">
      <c r="H18546" s="70"/>
    </row>
    <row r="18547" spans="8:8" x14ac:dyDescent="0.25">
      <c r="H18547" s="70"/>
    </row>
    <row r="18548" spans="8:8" x14ac:dyDescent="0.25">
      <c r="H18548" s="70"/>
    </row>
    <row r="18549" spans="8:8" x14ac:dyDescent="0.25">
      <c r="H18549" s="70"/>
    </row>
    <row r="18550" spans="8:8" x14ac:dyDescent="0.25">
      <c r="H18550" s="70"/>
    </row>
    <row r="18551" spans="8:8" x14ac:dyDescent="0.25">
      <c r="H18551" s="70"/>
    </row>
    <row r="18552" spans="8:8" x14ac:dyDescent="0.25">
      <c r="H18552" s="70"/>
    </row>
    <row r="18553" spans="8:8" x14ac:dyDescent="0.25">
      <c r="H18553" s="70"/>
    </row>
    <row r="18555" spans="8:8" x14ac:dyDescent="0.25">
      <c r="H18555" s="70"/>
    </row>
    <row r="18556" spans="8:8" x14ac:dyDescent="0.25">
      <c r="H18556" s="70"/>
    </row>
    <row r="18557" spans="8:8" x14ac:dyDescent="0.25">
      <c r="H18557" s="70"/>
    </row>
    <row r="18560" spans="8:8" x14ac:dyDescent="0.25">
      <c r="H18560" s="70"/>
    </row>
    <row r="18562" spans="8:8" x14ac:dyDescent="0.25">
      <c r="H18562" s="70"/>
    </row>
    <row r="18564" spans="8:8" x14ac:dyDescent="0.25">
      <c r="H18564" s="70"/>
    </row>
    <row r="18565" spans="8:8" x14ac:dyDescent="0.25">
      <c r="H18565" s="70"/>
    </row>
    <row r="18566" spans="8:8" x14ac:dyDescent="0.25">
      <c r="H18566" s="70"/>
    </row>
    <row r="18567" spans="8:8" x14ac:dyDescent="0.25">
      <c r="H18567" s="70"/>
    </row>
    <row r="18569" spans="8:8" x14ac:dyDescent="0.25">
      <c r="H18569" s="70"/>
    </row>
    <row r="18571" spans="8:8" x14ac:dyDescent="0.25">
      <c r="H18571" s="70"/>
    </row>
    <row r="18574" spans="8:8" x14ac:dyDescent="0.25">
      <c r="H18574" s="70"/>
    </row>
    <row r="18575" spans="8:8" x14ac:dyDescent="0.25">
      <c r="H18575" s="70"/>
    </row>
    <row r="18578" spans="8:8" x14ac:dyDescent="0.25">
      <c r="H18578" s="70"/>
    </row>
    <row r="18579" spans="8:8" x14ac:dyDescent="0.25">
      <c r="H18579" s="70"/>
    </row>
    <row r="18580" spans="8:8" x14ac:dyDescent="0.25">
      <c r="H18580" s="70"/>
    </row>
    <row r="18581" spans="8:8" x14ac:dyDescent="0.25">
      <c r="H18581" s="70"/>
    </row>
    <row r="18582" spans="8:8" x14ac:dyDescent="0.25">
      <c r="H18582" s="70"/>
    </row>
    <row r="18583" spans="8:8" x14ac:dyDescent="0.25">
      <c r="H18583" s="70"/>
    </row>
    <row r="18584" spans="8:8" x14ac:dyDescent="0.25">
      <c r="H18584" s="70"/>
    </row>
    <row r="18585" spans="8:8" x14ac:dyDescent="0.25">
      <c r="H18585" s="70"/>
    </row>
    <row r="18586" spans="8:8" x14ac:dyDescent="0.25">
      <c r="H18586" s="70"/>
    </row>
    <row r="18593" spans="8:8" x14ac:dyDescent="0.25">
      <c r="H18593" s="70"/>
    </row>
    <row r="18595" spans="8:8" x14ac:dyDescent="0.25">
      <c r="H18595" s="70"/>
    </row>
    <row r="18598" spans="8:8" x14ac:dyDescent="0.25">
      <c r="H18598" s="70"/>
    </row>
    <row r="18599" spans="8:8" x14ac:dyDescent="0.25">
      <c r="H18599" s="70"/>
    </row>
    <row r="18600" spans="8:8" x14ac:dyDescent="0.25">
      <c r="H18600" s="70"/>
    </row>
    <row r="18601" spans="8:8" x14ac:dyDescent="0.25">
      <c r="H18601" s="70"/>
    </row>
    <row r="18602" spans="8:8" x14ac:dyDescent="0.25">
      <c r="H18602" s="70"/>
    </row>
    <row r="18603" spans="8:8" x14ac:dyDescent="0.25">
      <c r="H18603" s="70"/>
    </row>
    <row r="18604" spans="8:8" x14ac:dyDescent="0.25">
      <c r="H18604" s="70"/>
    </row>
    <row r="18605" spans="8:8" x14ac:dyDescent="0.25">
      <c r="H18605" s="70"/>
    </row>
    <row r="18606" spans="8:8" x14ac:dyDescent="0.25">
      <c r="H18606" s="70"/>
    </row>
    <row r="18608" spans="8:8" x14ac:dyDescent="0.25">
      <c r="H18608" s="70"/>
    </row>
    <row r="18609" spans="8:8" x14ac:dyDescent="0.25">
      <c r="H18609" s="70"/>
    </row>
    <row r="18610" spans="8:8" x14ac:dyDescent="0.25">
      <c r="H18610" s="70"/>
    </row>
    <row r="18611" spans="8:8" x14ac:dyDescent="0.25">
      <c r="H18611" s="70"/>
    </row>
    <row r="18613" spans="8:8" x14ac:dyDescent="0.25">
      <c r="H18613" s="70"/>
    </row>
    <row r="18614" spans="8:8" x14ac:dyDescent="0.25">
      <c r="H18614" s="70"/>
    </row>
    <row r="18615" spans="8:8" x14ac:dyDescent="0.25">
      <c r="H18615" s="70"/>
    </row>
    <row r="18616" spans="8:8" x14ac:dyDescent="0.25">
      <c r="H18616" s="70"/>
    </row>
    <row r="18619" spans="8:8" x14ac:dyDescent="0.25">
      <c r="H18619" s="70"/>
    </row>
    <row r="18621" spans="8:8" x14ac:dyDescent="0.25">
      <c r="H18621" s="70"/>
    </row>
    <row r="18623" spans="8:8" x14ac:dyDescent="0.25">
      <c r="H18623" s="70"/>
    </row>
    <row r="18628" spans="8:8" x14ac:dyDescent="0.25">
      <c r="H18628" s="70"/>
    </row>
    <row r="18630" spans="8:8" x14ac:dyDescent="0.25">
      <c r="H18630" s="70"/>
    </row>
    <row r="18633" spans="8:8" x14ac:dyDescent="0.25">
      <c r="H18633" s="70"/>
    </row>
    <row r="18634" spans="8:8" x14ac:dyDescent="0.25">
      <c r="H18634" s="70"/>
    </row>
    <row r="18636" spans="8:8" x14ac:dyDescent="0.25">
      <c r="H18636" s="70"/>
    </row>
    <row r="18637" spans="8:8" x14ac:dyDescent="0.25">
      <c r="H18637" s="70"/>
    </row>
    <row r="18638" spans="8:8" x14ac:dyDescent="0.25">
      <c r="H18638" s="70"/>
    </row>
    <row r="18639" spans="8:8" x14ac:dyDescent="0.25">
      <c r="H18639" s="70"/>
    </row>
    <row r="18640" spans="8:8" x14ac:dyDescent="0.25">
      <c r="H18640" s="70"/>
    </row>
    <row r="18641" spans="8:8" x14ac:dyDescent="0.25">
      <c r="H18641" s="70"/>
    </row>
    <row r="18643" spans="8:8" x14ac:dyDescent="0.25">
      <c r="H18643" s="70"/>
    </row>
    <row r="18645" spans="8:8" x14ac:dyDescent="0.25">
      <c r="H18645" s="70"/>
    </row>
    <row r="18646" spans="8:8" x14ac:dyDescent="0.25">
      <c r="H18646" s="70"/>
    </row>
    <row r="18647" spans="8:8" x14ac:dyDescent="0.25">
      <c r="H18647" s="70"/>
    </row>
    <row r="18648" spans="8:8" x14ac:dyDescent="0.25">
      <c r="H18648" s="70"/>
    </row>
    <row r="18649" spans="8:8" x14ac:dyDescent="0.25">
      <c r="H18649" s="70"/>
    </row>
    <row r="18650" spans="8:8" x14ac:dyDescent="0.25">
      <c r="H18650" s="70"/>
    </row>
    <row r="18651" spans="8:8" x14ac:dyDescent="0.25">
      <c r="H18651" s="70"/>
    </row>
    <row r="18652" spans="8:8" x14ac:dyDescent="0.25">
      <c r="H18652" s="70"/>
    </row>
    <row r="18653" spans="8:8" x14ac:dyDescent="0.25">
      <c r="H18653" s="70"/>
    </row>
    <row r="18654" spans="8:8" x14ac:dyDescent="0.25">
      <c r="H18654" s="70"/>
    </row>
    <row r="18656" spans="8:8" x14ac:dyDescent="0.25">
      <c r="H18656" s="70"/>
    </row>
    <row r="18665" spans="8:8" x14ac:dyDescent="0.25">
      <c r="H18665" s="70"/>
    </row>
    <row r="18667" spans="8:8" x14ac:dyDescent="0.25">
      <c r="H18667" s="70"/>
    </row>
    <row r="18668" spans="8:8" x14ac:dyDescent="0.25">
      <c r="H18668" s="70"/>
    </row>
    <row r="18669" spans="8:8" x14ac:dyDescent="0.25">
      <c r="H18669" s="70"/>
    </row>
    <row r="18670" spans="8:8" x14ac:dyDescent="0.25">
      <c r="H18670" s="70"/>
    </row>
    <row r="18671" spans="8:8" x14ac:dyDescent="0.25">
      <c r="H18671" s="70"/>
    </row>
    <row r="18672" spans="8:8" x14ac:dyDescent="0.25">
      <c r="H18672" s="70"/>
    </row>
    <row r="18673" spans="8:8" x14ac:dyDescent="0.25">
      <c r="H18673" s="70"/>
    </row>
    <row r="18674" spans="8:8" x14ac:dyDescent="0.25">
      <c r="H18674" s="70"/>
    </row>
    <row r="18681" spans="8:8" x14ac:dyDescent="0.25">
      <c r="H18681" s="70"/>
    </row>
    <row r="18682" spans="8:8" x14ac:dyDescent="0.25">
      <c r="H18682" s="70"/>
    </row>
    <row r="18684" spans="8:8" x14ac:dyDescent="0.25">
      <c r="H18684" s="70"/>
    </row>
    <row r="18685" spans="8:8" x14ac:dyDescent="0.25">
      <c r="H18685" s="70"/>
    </row>
    <row r="18686" spans="8:8" x14ac:dyDescent="0.25">
      <c r="H18686" s="70"/>
    </row>
    <row r="18687" spans="8:8" x14ac:dyDescent="0.25">
      <c r="H18687" s="70"/>
    </row>
    <row r="18688" spans="8:8" x14ac:dyDescent="0.25">
      <c r="H18688" s="70"/>
    </row>
    <row r="18689" spans="8:8" x14ac:dyDescent="0.25">
      <c r="H18689" s="70"/>
    </row>
    <row r="18692" spans="8:8" x14ac:dyDescent="0.25">
      <c r="H18692" s="70"/>
    </row>
    <row r="18693" spans="8:8" x14ac:dyDescent="0.25">
      <c r="H18693" s="70"/>
    </row>
    <row r="18695" spans="8:8" x14ac:dyDescent="0.25">
      <c r="H18695" s="70"/>
    </row>
    <row r="18696" spans="8:8" x14ac:dyDescent="0.25">
      <c r="H18696" s="70"/>
    </row>
    <row r="18697" spans="8:8" x14ac:dyDescent="0.25">
      <c r="H18697" s="70"/>
    </row>
    <row r="18699" spans="8:8" x14ac:dyDescent="0.25">
      <c r="H18699" s="70"/>
    </row>
    <row r="18700" spans="8:8" x14ac:dyDescent="0.25">
      <c r="H18700" s="70"/>
    </row>
    <row r="18701" spans="8:8" x14ac:dyDescent="0.25">
      <c r="H18701" s="70"/>
    </row>
    <row r="18702" spans="8:8" x14ac:dyDescent="0.25">
      <c r="H18702" s="70"/>
    </row>
    <row r="18703" spans="8:8" x14ac:dyDescent="0.25">
      <c r="H18703" s="70"/>
    </row>
    <row r="18704" spans="8:8" x14ac:dyDescent="0.25">
      <c r="H18704" s="70"/>
    </row>
    <row r="18705" spans="8:8" x14ac:dyDescent="0.25">
      <c r="H18705" s="70"/>
    </row>
    <row r="18706" spans="8:8" x14ac:dyDescent="0.25">
      <c r="H18706" s="70"/>
    </row>
    <row r="18709" spans="8:8" x14ac:dyDescent="0.25">
      <c r="H18709" s="70"/>
    </row>
    <row r="18718" spans="8:8" x14ac:dyDescent="0.25">
      <c r="H18718" s="70"/>
    </row>
    <row r="18719" spans="8:8" x14ac:dyDescent="0.25">
      <c r="H18719" s="70"/>
    </row>
    <row r="18720" spans="8:8" x14ac:dyDescent="0.25">
      <c r="H18720" s="70"/>
    </row>
    <row r="18721" spans="8:8" x14ac:dyDescent="0.25">
      <c r="H18721" s="70"/>
    </row>
    <row r="18722" spans="8:8" x14ac:dyDescent="0.25">
      <c r="H18722" s="70"/>
    </row>
    <row r="18723" spans="8:8" x14ac:dyDescent="0.25">
      <c r="H18723" s="70"/>
    </row>
    <row r="18724" spans="8:8" x14ac:dyDescent="0.25">
      <c r="H18724" s="70"/>
    </row>
    <row r="18725" spans="8:8" x14ac:dyDescent="0.25">
      <c r="H18725" s="70"/>
    </row>
    <row r="18726" spans="8:8" x14ac:dyDescent="0.25">
      <c r="H18726" s="70"/>
    </row>
    <row r="18727" spans="8:8" x14ac:dyDescent="0.25">
      <c r="H18727" s="70"/>
    </row>
    <row r="18731" spans="8:8" x14ac:dyDescent="0.25">
      <c r="H18731" s="70"/>
    </row>
    <row r="18734" spans="8:8" x14ac:dyDescent="0.25">
      <c r="H18734" s="70"/>
    </row>
    <row r="18735" spans="8:8" x14ac:dyDescent="0.25">
      <c r="H18735" s="70"/>
    </row>
    <row r="18736" spans="8:8" x14ac:dyDescent="0.25">
      <c r="H18736" s="70"/>
    </row>
    <row r="18740" spans="8:8" x14ac:dyDescent="0.25">
      <c r="H18740" s="70"/>
    </row>
    <row r="18742" spans="8:8" x14ac:dyDescent="0.25">
      <c r="H18742" s="70"/>
    </row>
    <row r="18744" spans="8:8" x14ac:dyDescent="0.25">
      <c r="H18744" s="70"/>
    </row>
    <row r="18745" spans="8:8" x14ac:dyDescent="0.25">
      <c r="H18745" s="70"/>
    </row>
    <row r="18746" spans="8:8" x14ac:dyDescent="0.25">
      <c r="H18746" s="70"/>
    </row>
    <row r="18747" spans="8:8" x14ac:dyDescent="0.25">
      <c r="H18747" s="70"/>
    </row>
    <row r="18748" spans="8:8" x14ac:dyDescent="0.25">
      <c r="H18748" s="70"/>
    </row>
    <row r="18752" spans="8:8" x14ac:dyDescent="0.25">
      <c r="H18752" s="70"/>
    </row>
    <row r="18755" spans="8:8" x14ac:dyDescent="0.25">
      <c r="H18755" s="70"/>
    </row>
    <row r="18756" spans="8:8" x14ac:dyDescent="0.25">
      <c r="H18756" s="70"/>
    </row>
    <row r="18757" spans="8:8" x14ac:dyDescent="0.25">
      <c r="H18757" s="70"/>
    </row>
    <row r="18759" spans="8:8" x14ac:dyDescent="0.25">
      <c r="H18759" s="70"/>
    </row>
    <row r="18760" spans="8:8" x14ac:dyDescent="0.25">
      <c r="H18760" s="70"/>
    </row>
    <row r="18761" spans="8:8" x14ac:dyDescent="0.25">
      <c r="H18761" s="70"/>
    </row>
    <row r="18762" spans="8:8" x14ac:dyDescent="0.25">
      <c r="H18762" s="70"/>
    </row>
    <row r="18763" spans="8:8" x14ac:dyDescent="0.25">
      <c r="H18763" s="70"/>
    </row>
    <row r="18765" spans="8:8" x14ac:dyDescent="0.25">
      <c r="H18765" s="70"/>
    </row>
    <row r="18767" spans="8:8" x14ac:dyDescent="0.25">
      <c r="H18767" s="70"/>
    </row>
    <row r="18768" spans="8:8" x14ac:dyDescent="0.25">
      <c r="H18768" s="70"/>
    </row>
    <row r="18769" spans="8:8" x14ac:dyDescent="0.25">
      <c r="H18769" s="70"/>
    </row>
    <row r="18770" spans="8:8" x14ac:dyDescent="0.25">
      <c r="H18770" s="70"/>
    </row>
    <row r="18771" spans="8:8" x14ac:dyDescent="0.25">
      <c r="H18771" s="70"/>
    </row>
    <row r="18772" spans="8:8" x14ac:dyDescent="0.25">
      <c r="H18772" s="70"/>
    </row>
    <row r="18774" spans="8:8" x14ac:dyDescent="0.25">
      <c r="H18774" s="70"/>
    </row>
    <row r="18778" spans="8:8" x14ac:dyDescent="0.25">
      <c r="H18778" s="70"/>
    </row>
    <row r="18779" spans="8:8" x14ac:dyDescent="0.25">
      <c r="H18779" s="70"/>
    </row>
    <row r="18780" spans="8:8" x14ac:dyDescent="0.25">
      <c r="H18780" s="70"/>
    </row>
    <row r="18781" spans="8:8" x14ac:dyDescent="0.25">
      <c r="H18781" s="70"/>
    </row>
    <row r="18782" spans="8:8" x14ac:dyDescent="0.25">
      <c r="H18782" s="70"/>
    </row>
    <row r="18783" spans="8:8" x14ac:dyDescent="0.25">
      <c r="H18783" s="70"/>
    </row>
    <row r="18784" spans="8:8" x14ac:dyDescent="0.25">
      <c r="H18784" s="70"/>
    </row>
    <row r="18785" spans="8:8" x14ac:dyDescent="0.25">
      <c r="H18785" s="70"/>
    </row>
    <row r="18786" spans="8:8" x14ac:dyDescent="0.25">
      <c r="H18786" s="70"/>
    </row>
    <row r="18788" spans="8:8" x14ac:dyDescent="0.25">
      <c r="H18788" s="70"/>
    </row>
    <row r="18789" spans="8:8" x14ac:dyDescent="0.25">
      <c r="H18789" s="70"/>
    </row>
    <row r="18790" spans="8:8" x14ac:dyDescent="0.25">
      <c r="H18790" s="70"/>
    </row>
    <row r="18791" spans="8:8" x14ac:dyDescent="0.25">
      <c r="H18791" s="70"/>
    </row>
    <row r="18792" spans="8:8" x14ac:dyDescent="0.25">
      <c r="H18792" s="70"/>
    </row>
    <row r="18796" spans="8:8" x14ac:dyDescent="0.25">
      <c r="H18796" s="70"/>
    </row>
    <row r="18797" spans="8:8" x14ac:dyDescent="0.25">
      <c r="H18797" s="70"/>
    </row>
    <row r="18798" spans="8:8" x14ac:dyDescent="0.25">
      <c r="H18798" s="70"/>
    </row>
    <row r="18799" spans="8:8" x14ac:dyDescent="0.25">
      <c r="H18799" s="70"/>
    </row>
    <row r="18800" spans="8:8" x14ac:dyDescent="0.25">
      <c r="H18800" s="70"/>
    </row>
    <row r="18801" spans="8:8" x14ac:dyDescent="0.25">
      <c r="H18801" s="70"/>
    </row>
    <row r="18802" spans="8:8" x14ac:dyDescent="0.25">
      <c r="H18802" s="70"/>
    </row>
    <row r="18803" spans="8:8" x14ac:dyDescent="0.25">
      <c r="H18803" s="70"/>
    </row>
    <row r="18804" spans="8:8" x14ac:dyDescent="0.25">
      <c r="H18804" s="70"/>
    </row>
    <row r="18805" spans="8:8" x14ac:dyDescent="0.25">
      <c r="H18805" s="70"/>
    </row>
    <row r="18806" spans="8:8" x14ac:dyDescent="0.25">
      <c r="H18806" s="70"/>
    </row>
    <row r="18807" spans="8:8" x14ac:dyDescent="0.25">
      <c r="H18807" s="70"/>
    </row>
    <row r="18808" spans="8:8" x14ac:dyDescent="0.25">
      <c r="H18808" s="70"/>
    </row>
    <row r="18809" spans="8:8" x14ac:dyDescent="0.25">
      <c r="H18809" s="70"/>
    </row>
    <row r="18812" spans="8:8" x14ac:dyDescent="0.25">
      <c r="H18812" s="70"/>
    </row>
    <row r="18815" spans="8:8" x14ac:dyDescent="0.25">
      <c r="H18815" s="70"/>
    </row>
    <row r="18816" spans="8:8" x14ac:dyDescent="0.25">
      <c r="H18816" s="70"/>
    </row>
    <row r="18818" spans="8:8" x14ac:dyDescent="0.25">
      <c r="H18818" s="70"/>
    </row>
    <row r="18819" spans="8:8" x14ac:dyDescent="0.25">
      <c r="H18819" s="70"/>
    </row>
    <row r="18820" spans="8:8" x14ac:dyDescent="0.25">
      <c r="H18820" s="70"/>
    </row>
    <row r="18821" spans="8:8" x14ac:dyDescent="0.25">
      <c r="H18821" s="70"/>
    </row>
    <row r="18823" spans="8:8" x14ac:dyDescent="0.25">
      <c r="H18823" s="70"/>
    </row>
    <row r="18824" spans="8:8" x14ac:dyDescent="0.25">
      <c r="H18824" s="70"/>
    </row>
    <row r="18827" spans="8:8" x14ac:dyDescent="0.25">
      <c r="H18827" s="70"/>
    </row>
    <row r="18829" spans="8:8" x14ac:dyDescent="0.25">
      <c r="H18829" s="70"/>
    </row>
    <row r="18832" spans="8:8" x14ac:dyDescent="0.25">
      <c r="H18832" s="70"/>
    </row>
    <row r="18833" spans="8:8" x14ac:dyDescent="0.25">
      <c r="H18833" s="70"/>
    </row>
    <row r="18834" spans="8:8" x14ac:dyDescent="0.25">
      <c r="H18834" s="70"/>
    </row>
    <row r="18835" spans="8:8" x14ac:dyDescent="0.25">
      <c r="H18835" s="70"/>
    </row>
    <row r="18837" spans="8:8" x14ac:dyDescent="0.25">
      <c r="H18837" s="70"/>
    </row>
    <row r="18857" spans="8:8" x14ac:dyDescent="0.25">
      <c r="H18857" s="70"/>
    </row>
    <row r="18866" spans="8:8" x14ac:dyDescent="0.25">
      <c r="H18866" s="70"/>
    </row>
    <row r="18867" spans="8:8" x14ac:dyDescent="0.25">
      <c r="H18867" s="70"/>
    </row>
    <row r="18868" spans="8:8" x14ac:dyDescent="0.25">
      <c r="H18868" s="70"/>
    </row>
    <row r="18869" spans="8:8" x14ac:dyDescent="0.25">
      <c r="H18869" s="70"/>
    </row>
    <row r="18870" spans="8:8" x14ac:dyDescent="0.25">
      <c r="H18870" s="70"/>
    </row>
    <row r="18874" spans="8:8" x14ac:dyDescent="0.25">
      <c r="H18874" s="70"/>
    </row>
    <row r="18875" spans="8:8" x14ac:dyDescent="0.25">
      <c r="H18875" s="70"/>
    </row>
    <row r="18878" spans="8:8" x14ac:dyDescent="0.25">
      <c r="H18878" s="70"/>
    </row>
    <row r="18879" spans="8:8" x14ac:dyDescent="0.25">
      <c r="H18879" s="70"/>
    </row>
    <row r="18881" spans="8:8" x14ac:dyDescent="0.25">
      <c r="H18881" s="70"/>
    </row>
    <row r="18882" spans="8:8" x14ac:dyDescent="0.25">
      <c r="H18882" s="70"/>
    </row>
    <row r="18886" spans="8:8" x14ac:dyDescent="0.25">
      <c r="H18886" s="70"/>
    </row>
    <row r="18891" spans="8:8" x14ac:dyDescent="0.25">
      <c r="H18891" s="70"/>
    </row>
    <row r="18892" spans="8:8" x14ac:dyDescent="0.25">
      <c r="H18892" s="70"/>
    </row>
    <row r="18894" spans="8:8" x14ac:dyDescent="0.25">
      <c r="H18894" s="70"/>
    </row>
    <row r="18895" spans="8:8" x14ac:dyDescent="0.25">
      <c r="H18895" s="70"/>
    </row>
    <row r="18899" spans="8:8" x14ac:dyDescent="0.25">
      <c r="H18899" s="70"/>
    </row>
    <row r="18901" spans="8:8" x14ac:dyDescent="0.25">
      <c r="H18901" s="70"/>
    </row>
    <row r="18902" spans="8:8" x14ac:dyDescent="0.25">
      <c r="H18902" s="70"/>
    </row>
    <row r="18904" spans="8:8" x14ac:dyDescent="0.25">
      <c r="H18904" s="70"/>
    </row>
    <row r="18905" spans="8:8" x14ac:dyDescent="0.25">
      <c r="H18905" s="70"/>
    </row>
    <row r="18908" spans="8:8" x14ac:dyDescent="0.25">
      <c r="H18908" s="70"/>
    </row>
    <row r="18909" spans="8:8" x14ac:dyDescent="0.25">
      <c r="H18909" s="70"/>
    </row>
    <row r="18911" spans="8:8" x14ac:dyDescent="0.25">
      <c r="H18911" s="70"/>
    </row>
    <row r="18912" spans="8:8" x14ac:dyDescent="0.25">
      <c r="H18912" s="70"/>
    </row>
    <row r="18913" spans="8:8" x14ac:dyDescent="0.25">
      <c r="H18913" s="70"/>
    </row>
    <row r="18916" spans="8:8" x14ac:dyDescent="0.25">
      <c r="H18916" s="70"/>
    </row>
    <row r="18917" spans="8:8" x14ac:dyDescent="0.25">
      <c r="H18917" s="70"/>
    </row>
    <row r="18918" spans="8:8" x14ac:dyDescent="0.25">
      <c r="H18918" s="70"/>
    </row>
    <row r="18919" spans="8:8" x14ac:dyDescent="0.25">
      <c r="H18919" s="70"/>
    </row>
    <row r="18921" spans="8:8" x14ac:dyDescent="0.25">
      <c r="H18921" s="70"/>
    </row>
    <row r="18922" spans="8:8" x14ac:dyDescent="0.25">
      <c r="H18922" s="70"/>
    </row>
    <row r="18924" spans="8:8" x14ac:dyDescent="0.25">
      <c r="H18924" s="70"/>
    </row>
    <row r="18925" spans="8:8" x14ac:dyDescent="0.25">
      <c r="H18925" s="70"/>
    </row>
    <row r="18926" spans="8:8" x14ac:dyDescent="0.25">
      <c r="H18926" s="70"/>
    </row>
    <row r="18927" spans="8:8" x14ac:dyDescent="0.25">
      <c r="H18927" s="70"/>
    </row>
    <row r="18929" spans="8:8" x14ac:dyDescent="0.25">
      <c r="H18929" s="70"/>
    </row>
    <row r="18930" spans="8:8" x14ac:dyDescent="0.25">
      <c r="H18930" s="70"/>
    </row>
    <row r="18933" spans="8:8" x14ac:dyDescent="0.25">
      <c r="H18933" s="70"/>
    </row>
    <row r="18934" spans="8:8" x14ac:dyDescent="0.25">
      <c r="H18934" s="70"/>
    </row>
    <row r="18939" spans="8:8" x14ac:dyDescent="0.25">
      <c r="H18939" s="70"/>
    </row>
    <row r="18941" spans="8:8" x14ac:dyDescent="0.25">
      <c r="H18941" s="70"/>
    </row>
    <row r="18942" spans="8:8" x14ac:dyDescent="0.25">
      <c r="H18942" s="70"/>
    </row>
    <row r="18943" spans="8:8" x14ac:dyDescent="0.25">
      <c r="H18943" s="70"/>
    </row>
    <row r="18944" spans="8:8" x14ac:dyDescent="0.25">
      <c r="H18944" s="70"/>
    </row>
    <row r="18946" spans="8:8" x14ac:dyDescent="0.25">
      <c r="H18946" s="70"/>
    </row>
    <row r="18947" spans="8:8" x14ac:dyDescent="0.25">
      <c r="H18947" s="70"/>
    </row>
    <row r="18948" spans="8:8" x14ac:dyDescent="0.25">
      <c r="H18948" s="70"/>
    </row>
    <row r="18950" spans="8:8" x14ac:dyDescent="0.25">
      <c r="H18950" s="70"/>
    </row>
    <row r="18952" spans="8:8" x14ac:dyDescent="0.25">
      <c r="H18952" s="70"/>
    </row>
    <row r="18954" spans="8:8" x14ac:dyDescent="0.25">
      <c r="H18954" s="70"/>
    </row>
    <row r="18955" spans="8:8" x14ac:dyDescent="0.25">
      <c r="H18955" s="70"/>
    </row>
    <row r="18956" spans="8:8" x14ac:dyDescent="0.25">
      <c r="H18956" s="70"/>
    </row>
    <row r="18958" spans="8:8" x14ac:dyDescent="0.25">
      <c r="H18958" s="70"/>
    </row>
    <row r="18959" spans="8:8" x14ac:dyDescent="0.25">
      <c r="H18959" s="70"/>
    </row>
    <row r="18962" spans="8:8" x14ac:dyDescent="0.25">
      <c r="H18962" s="70"/>
    </row>
    <row r="18963" spans="8:8" x14ac:dyDescent="0.25">
      <c r="H18963" s="70"/>
    </row>
    <row r="18965" spans="8:8" x14ac:dyDescent="0.25">
      <c r="H18965" s="70"/>
    </row>
    <row r="18966" spans="8:8" x14ac:dyDescent="0.25">
      <c r="H18966" s="70"/>
    </row>
    <row r="18971" spans="8:8" x14ac:dyDescent="0.25">
      <c r="H18971" s="70"/>
    </row>
    <row r="18974" spans="8:8" x14ac:dyDescent="0.25">
      <c r="H18974" s="70"/>
    </row>
    <row r="18977" spans="8:8" x14ac:dyDescent="0.25">
      <c r="H18977" s="70"/>
    </row>
    <row r="18978" spans="8:8" x14ac:dyDescent="0.25">
      <c r="H18978" s="70"/>
    </row>
    <row r="18985" spans="8:8" x14ac:dyDescent="0.25">
      <c r="H18985" s="70"/>
    </row>
    <row r="18987" spans="8:8" x14ac:dyDescent="0.25">
      <c r="H18987" s="70"/>
    </row>
    <row r="18988" spans="8:8" x14ac:dyDescent="0.25">
      <c r="H18988" s="70"/>
    </row>
    <row r="18989" spans="8:8" x14ac:dyDescent="0.25">
      <c r="H18989" s="70"/>
    </row>
    <row r="18990" spans="8:8" x14ac:dyDescent="0.25">
      <c r="H18990" s="70"/>
    </row>
    <row r="18991" spans="8:8" x14ac:dyDescent="0.25">
      <c r="H18991" s="70"/>
    </row>
    <row r="18992" spans="8:8" x14ac:dyDescent="0.25">
      <c r="H18992" s="70"/>
    </row>
    <row r="18993" spans="8:8" x14ac:dyDescent="0.25">
      <c r="H18993" s="70"/>
    </row>
    <row r="18994" spans="8:8" x14ac:dyDescent="0.25">
      <c r="H18994" s="70"/>
    </row>
    <row r="18996" spans="8:8" x14ac:dyDescent="0.25">
      <c r="H18996" s="70"/>
    </row>
    <row r="19003" spans="8:8" x14ac:dyDescent="0.25">
      <c r="H19003" s="70"/>
    </row>
    <row r="19004" spans="8:8" x14ac:dyDescent="0.25">
      <c r="H19004" s="70"/>
    </row>
    <row r="19006" spans="8:8" x14ac:dyDescent="0.25">
      <c r="H19006" s="70"/>
    </row>
    <row r="19007" spans="8:8" x14ac:dyDescent="0.25">
      <c r="H19007" s="70"/>
    </row>
    <row r="19012" spans="8:8" x14ac:dyDescent="0.25">
      <c r="H19012" s="70"/>
    </row>
    <row r="19013" spans="8:8" x14ac:dyDescent="0.25">
      <c r="H19013" s="70"/>
    </row>
    <row r="19014" spans="8:8" x14ac:dyDescent="0.25">
      <c r="H19014" s="70"/>
    </row>
    <row r="19015" spans="8:8" x14ac:dyDescent="0.25">
      <c r="H19015" s="70"/>
    </row>
    <row r="19020" spans="8:8" x14ac:dyDescent="0.25">
      <c r="H19020" s="70"/>
    </row>
    <row r="19021" spans="8:8" x14ac:dyDescent="0.25">
      <c r="H19021" s="70"/>
    </row>
    <row r="19023" spans="8:8" x14ac:dyDescent="0.25">
      <c r="H19023" s="70"/>
    </row>
    <row r="19049" spans="8:8" x14ac:dyDescent="0.25">
      <c r="H19049" s="70"/>
    </row>
    <row r="19056" spans="8:8" x14ac:dyDescent="0.25">
      <c r="H19056" s="70"/>
    </row>
    <row r="19067" spans="8:8" x14ac:dyDescent="0.25">
      <c r="H19067" s="70"/>
    </row>
    <row r="19068" spans="8:8" x14ac:dyDescent="0.25">
      <c r="H19068" s="70"/>
    </row>
    <row r="19070" spans="8:8" x14ac:dyDescent="0.25">
      <c r="H19070" s="70"/>
    </row>
    <row r="19071" spans="8:8" x14ac:dyDescent="0.25">
      <c r="H19071" s="70"/>
    </row>
    <row r="19072" spans="8:8" x14ac:dyDescent="0.25">
      <c r="H19072" s="70"/>
    </row>
    <row r="19073" spans="8:8" x14ac:dyDescent="0.25">
      <c r="H19073" s="70"/>
    </row>
    <row r="19074" spans="8:8" x14ac:dyDescent="0.25">
      <c r="H19074" s="70"/>
    </row>
    <row r="19075" spans="8:8" x14ac:dyDescent="0.25">
      <c r="H19075" s="70"/>
    </row>
    <row r="19076" spans="8:8" x14ac:dyDescent="0.25">
      <c r="H19076" s="70"/>
    </row>
    <row r="19077" spans="8:8" x14ac:dyDescent="0.25">
      <c r="H19077" s="70"/>
    </row>
    <row r="19078" spans="8:8" x14ac:dyDescent="0.25">
      <c r="H19078" s="70"/>
    </row>
    <row r="19080" spans="8:8" x14ac:dyDescent="0.25">
      <c r="H19080" s="70"/>
    </row>
    <row r="19081" spans="8:8" x14ac:dyDescent="0.25">
      <c r="H19081" s="70"/>
    </row>
    <row r="19083" spans="8:8" x14ac:dyDescent="0.25">
      <c r="H19083" s="70"/>
    </row>
    <row r="19084" spans="8:8" x14ac:dyDescent="0.25">
      <c r="H19084" s="70"/>
    </row>
    <row r="19085" spans="8:8" x14ac:dyDescent="0.25">
      <c r="H19085" s="70"/>
    </row>
    <row r="19086" spans="8:8" x14ac:dyDescent="0.25">
      <c r="H19086" s="70"/>
    </row>
    <row r="19087" spans="8:8" x14ac:dyDescent="0.25">
      <c r="H19087" s="70"/>
    </row>
    <row r="19088" spans="8:8" x14ac:dyDescent="0.25">
      <c r="H19088" s="70"/>
    </row>
    <row r="19089" spans="8:8" x14ac:dyDescent="0.25">
      <c r="H19089" s="70"/>
    </row>
    <row r="19091" spans="8:8" x14ac:dyDescent="0.25">
      <c r="H19091" s="70"/>
    </row>
    <row r="19092" spans="8:8" x14ac:dyDescent="0.25">
      <c r="H19092" s="70"/>
    </row>
    <row r="19093" spans="8:8" x14ac:dyDescent="0.25">
      <c r="H19093" s="70"/>
    </row>
    <row r="19094" spans="8:8" x14ac:dyDescent="0.25">
      <c r="H19094" s="70"/>
    </row>
    <row r="19095" spans="8:8" x14ac:dyDescent="0.25">
      <c r="H19095" s="70"/>
    </row>
    <row r="19096" spans="8:8" x14ac:dyDescent="0.25">
      <c r="H19096" s="70"/>
    </row>
    <row r="19097" spans="8:8" x14ac:dyDescent="0.25">
      <c r="H19097" s="70"/>
    </row>
    <row r="19098" spans="8:8" x14ac:dyDescent="0.25">
      <c r="H19098" s="70"/>
    </row>
    <row r="19101" spans="8:8" x14ac:dyDescent="0.25">
      <c r="H19101" s="70"/>
    </row>
    <row r="19102" spans="8:8" x14ac:dyDescent="0.25">
      <c r="H19102" s="70"/>
    </row>
    <row r="19103" spans="8:8" x14ac:dyDescent="0.25">
      <c r="H19103" s="70"/>
    </row>
    <row r="19104" spans="8:8" x14ac:dyDescent="0.25">
      <c r="H19104" s="70"/>
    </row>
    <row r="19105" spans="8:8" x14ac:dyDescent="0.25">
      <c r="H19105" s="70"/>
    </row>
    <row r="19106" spans="8:8" x14ac:dyDescent="0.25">
      <c r="H19106" s="70"/>
    </row>
    <row r="19107" spans="8:8" x14ac:dyDescent="0.25">
      <c r="H19107" s="70"/>
    </row>
    <row r="19108" spans="8:8" x14ac:dyDescent="0.25">
      <c r="H19108" s="70"/>
    </row>
    <row r="19109" spans="8:8" x14ac:dyDescent="0.25">
      <c r="H19109" s="70"/>
    </row>
    <row r="19110" spans="8:8" x14ac:dyDescent="0.25">
      <c r="H19110" s="70"/>
    </row>
    <row r="19111" spans="8:8" x14ac:dyDescent="0.25">
      <c r="H19111" s="70"/>
    </row>
    <row r="19112" spans="8:8" x14ac:dyDescent="0.25">
      <c r="H19112" s="70"/>
    </row>
    <row r="19113" spans="8:8" x14ac:dyDescent="0.25">
      <c r="H19113" s="70"/>
    </row>
    <row r="19114" spans="8:8" x14ac:dyDescent="0.25">
      <c r="H19114" s="70"/>
    </row>
    <row r="19115" spans="8:8" x14ac:dyDescent="0.25">
      <c r="H19115" s="70"/>
    </row>
    <row r="19116" spans="8:8" x14ac:dyDescent="0.25">
      <c r="H19116" s="70"/>
    </row>
    <row r="19128" spans="8:8" x14ac:dyDescent="0.25">
      <c r="H19128" s="70"/>
    </row>
    <row r="19129" spans="8:8" x14ac:dyDescent="0.25">
      <c r="H19129" s="70"/>
    </row>
    <row r="19130" spans="8:8" x14ac:dyDescent="0.25">
      <c r="H19130" s="70"/>
    </row>
    <row r="19131" spans="8:8" x14ac:dyDescent="0.25">
      <c r="H19131" s="70"/>
    </row>
    <row r="19132" spans="8:8" x14ac:dyDescent="0.25">
      <c r="H19132" s="70"/>
    </row>
    <row r="19133" spans="8:8" x14ac:dyDescent="0.25">
      <c r="H19133" s="70"/>
    </row>
    <row r="19134" spans="8:8" x14ac:dyDescent="0.25">
      <c r="H19134" s="70"/>
    </row>
    <row r="19135" spans="8:8" x14ac:dyDescent="0.25">
      <c r="H19135" s="70"/>
    </row>
    <row r="19136" spans="8:8" x14ac:dyDescent="0.25">
      <c r="H19136" s="70"/>
    </row>
    <row r="19137" spans="8:8" x14ac:dyDescent="0.25">
      <c r="H19137" s="70"/>
    </row>
    <row r="19140" spans="8:8" x14ac:dyDescent="0.25">
      <c r="H19140" s="70"/>
    </row>
    <row r="19141" spans="8:8" x14ac:dyDescent="0.25">
      <c r="H19141" s="70"/>
    </row>
    <row r="19143" spans="8:8" x14ac:dyDescent="0.25">
      <c r="H19143" s="70"/>
    </row>
    <row r="19146" spans="8:8" x14ac:dyDescent="0.25">
      <c r="H19146" s="70"/>
    </row>
    <row r="19147" spans="8:8" x14ac:dyDescent="0.25">
      <c r="H19147" s="70"/>
    </row>
    <row r="19148" spans="8:8" x14ac:dyDescent="0.25">
      <c r="H19148" s="70"/>
    </row>
    <row r="19149" spans="8:8" x14ac:dyDescent="0.25">
      <c r="H19149" s="70"/>
    </row>
    <row r="19150" spans="8:8" x14ac:dyDescent="0.25">
      <c r="H19150" s="70"/>
    </row>
    <row r="19151" spans="8:8" x14ac:dyDescent="0.25">
      <c r="H19151" s="70"/>
    </row>
    <row r="19152" spans="8:8" x14ac:dyDescent="0.25">
      <c r="H19152" s="70"/>
    </row>
    <row r="19154" spans="8:8" x14ac:dyDescent="0.25">
      <c r="H19154" s="70"/>
    </row>
    <row r="19155" spans="8:8" x14ac:dyDescent="0.25">
      <c r="H19155" s="70"/>
    </row>
    <row r="19156" spans="8:8" x14ac:dyDescent="0.25">
      <c r="H19156" s="70"/>
    </row>
    <row r="19157" spans="8:8" x14ac:dyDescent="0.25">
      <c r="H19157" s="70"/>
    </row>
    <row r="19158" spans="8:8" x14ac:dyDescent="0.25">
      <c r="H19158" s="70"/>
    </row>
    <row r="19159" spans="8:8" x14ac:dyDescent="0.25">
      <c r="H19159" s="70"/>
    </row>
    <row r="19160" spans="8:8" x14ac:dyDescent="0.25">
      <c r="H19160" s="70"/>
    </row>
    <row r="19161" spans="8:8" x14ac:dyDescent="0.25">
      <c r="H19161" s="70"/>
    </row>
    <row r="19162" spans="8:8" x14ac:dyDescent="0.25">
      <c r="H19162" s="70"/>
    </row>
    <row r="19163" spans="8:8" x14ac:dyDescent="0.25">
      <c r="H19163" s="70"/>
    </row>
    <row r="19164" spans="8:8" x14ac:dyDescent="0.25">
      <c r="H19164" s="70"/>
    </row>
    <row r="19165" spans="8:8" x14ac:dyDescent="0.25">
      <c r="H19165" s="70"/>
    </row>
    <row r="19166" spans="8:8" x14ac:dyDescent="0.25">
      <c r="H19166" s="70"/>
    </row>
    <row r="19167" spans="8:8" x14ac:dyDescent="0.25">
      <c r="H19167" s="70"/>
    </row>
    <row r="19168" spans="8:8" x14ac:dyDescent="0.25">
      <c r="H19168" s="70"/>
    </row>
    <row r="19169" spans="8:8" x14ac:dyDescent="0.25">
      <c r="H19169" s="70"/>
    </row>
    <row r="19170" spans="8:8" x14ac:dyDescent="0.25">
      <c r="H19170" s="70"/>
    </row>
    <row r="19171" spans="8:8" x14ac:dyDescent="0.25">
      <c r="H19171" s="70"/>
    </row>
    <row r="19172" spans="8:8" x14ac:dyDescent="0.25">
      <c r="H19172" s="70"/>
    </row>
    <row r="19173" spans="8:8" x14ac:dyDescent="0.25">
      <c r="H19173" s="70"/>
    </row>
    <row r="19174" spans="8:8" x14ac:dyDescent="0.25">
      <c r="H19174" s="70"/>
    </row>
    <row r="19175" spans="8:8" x14ac:dyDescent="0.25">
      <c r="H19175" s="70"/>
    </row>
    <row r="19176" spans="8:8" x14ac:dyDescent="0.25">
      <c r="H19176" s="70"/>
    </row>
    <row r="19177" spans="8:8" x14ac:dyDescent="0.25">
      <c r="H19177" s="70"/>
    </row>
    <row r="19178" spans="8:8" x14ac:dyDescent="0.25">
      <c r="H19178" s="70"/>
    </row>
    <row r="19179" spans="8:8" x14ac:dyDescent="0.25">
      <c r="H19179" s="70"/>
    </row>
    <row r="19180" spans="8:8" x14ac:dyDescent="0.25">
      <c r="H19180" s="70"/>
    </row>
    <row r="19181" spans="8:8" x14ac:dyDescent="0.25">
      <c r="H19181" s="70"/>
    </row>
    <row r="19182" spans="8:8" x14ac:dyDescent="0.25">
      <c r="H19182" s="70"/>
    </row>
    <row r="19183" spans="8:8" x14ac:dyDescent="0.25">
      <c r="H19183" s="70"/>
    </row>
    <row r="19185" spans="8:8" x14ac:dyDescent="0.25">
      <c r="H19185" s="70"/>
    </row>
    <row r="19188" spans="8:8" x14ac:dyDescent="0.25">
      <c r="H19188" s="70"/>
    </row>
    <row r="19191" spans="8:8" x14ac:dyDescent="0.25">
      <c r="H19191" s="70"/>
    </row>
    <row r="19193" spans="8:8" x14ac:dyDescent="0.25">
      <c r="H19193" s="70"/>
    </row>
    <row r="19194" spans="8:8" x14ac:dyDescent="0.25">
      <c r="H19194" s="70"/>
    </row>
    <row r="19196" spans="8:8" x14ac:dyDescent="0.25">
      <c r="H19196" s="70"/>
    </row>
    <row r="19197" spans="8:8" x14ac:dyDescent="0.25">
      <c r="H19197" s="70"/>
    </row>
    <row r="19198" spans="8:8" x14ac:dyDescent="0.25">
      <c r="H19198" s="70"/>
    </row>
    <row r="19200" spans="8:8" x14ac:dyDescent="0.25">
      <c r="H19200" s="70"/>
    </row>
    <row r="19201" spans="8:8" x14ac:dyDescent="0.25">
      <c r="H19201" s="70"/>
    </row>
    <row r="19202" spans="8:8" x14ac:dyDescent="0.25">
      <c r="H19202" s="70"/>
    </row>
    <row r="19203" spans="8:8" x14ac:dyDescent="0.25">
      <c r="H19203" s="70"/>
    </row>
    <row r="19204" spans="8:8" x14ac:dyDescent="0.25">
      <c r="H19204" s="70"/>
    </row>
    <row r="19205" spans="8:8" x14ac:dyDescent="0.25">
      <c r="H19205" s="70"/>
    </row>
    <row r="19206" spans="8:8" x14ac:dyDescent="0.25">
      <c r="H19206" s="70"/>
    </row>
    <row r="19207" spans="8:8" x14ac:dyDescent="0.25">
      <c r="H19207" s="70"/>
    </row>
    <row r="19208" spans="8:8" x14ac:dyDescent="0.25">
      <c r="H19208" s="70"/>
    </row>
    <row r="19209" spans="8:8" x14ac:dyDescent="0.25">
      <c r="H19209" s="70"/>
    </row>
    <row r="19210" spans="8:8" x14ac:dyDescent="0.25">
      <c r="H19210" s="70"/>
    </row>
    <row r="19212" spans="8:8" x14ac:dyDescent="0.25">
      <c r="H19212" s="70"/>
    </row>
    <row r="19213" spans="8:8" x14ac:dyDescent="0.25">
      <c r="H19213" s="70"/>
    </row>
    <row r="19214" spans="8:8" x14ac:dyDescent="0.25">
      <c r="H19214" s="70"/>
    </row>
    <row r="19215" spans="8:8" x14ac:dyDescent="0.25">
      <c r="H19215" s="70"/>
    </row>
    <row r="19217" spans="8:8" x14ac:dyDescent="0.25">
      <c r="H19217" s="70"/>
    </row>
    <row r="19218" spans="8:8" x14ac:dyDescent="0.25">
      <c r="H19218" s="70"/>
    </row>
    <row r="19220" spans="8:8" x14ac:dyDescent="0.25">
      <c r="H19220" s="70"/>
    </row>
    <row r="19222" spans="8:8" x14ac:dyDescent="0.25">
      <c r="H19222" s="70"/>
    </row>
    <row r="19224" spans="8:8" x14ac:dyDescent="0.25">
      <c r="H19224" s="70"/>
    </row>
    <row r="19225" spans="8:8" x14ac:dyDescent="0.25">
      <c r="H19225" s="70"/>
    </row>
    <row r="19226" spans="8:8" x14ac:dyDescent="0.25">
      <c r="H19226" s="70"/>
    </row>
    <row r="19227" spans="8:8" x14ac:dyDescent="0.25">
      <c r="H19227" s="70"/>
    </row>
    <row r="19228" spans="8:8" x14ac:dyDescent="0.25">
      <c r="H19228" s="70"/>
    </row>
    <row r="19230" spans="8:8" x14ac:dyDescent="0.25">
      <c r="H19230" s="70"/>
    </row>
    <row r="19231" spans="8:8" x14ac:dyDescent="0.25">
      <c r="H19231" s="70"/>
    </row>
    <row r="19232" spans="8:8" x14ac:dyDescent="0.25">
      <c r="H19232" s="70"/>
    </row>
    <row r="19233" spans="8:8" x14ac:dyDescent="0.25">
      <c r="H19233" s="70"/>
    </row>
    <row r="19234" spans="8:8" x14ac:dyDescent="0.25">
      <c r="H19234" s="70"/>
    </row>
    <row r="19235" spans="8:8" x14ac:dyDescent="0.25">
      <c r="H19235" s="70"/>
    </row>
    <row r="19236" spans="8:8" x14ac:dyDescent="0.25">
      <c r="H19236" s="70"/>
    </row>
    <row r="19237" spans="8:8" x14ac:dyDescent="0.25">
      <c r="H19237" s="70"/>
    </row>
    <row r="19238" spans="8:8" x14ac:dyDescent="0.25">
      <c r="H19238" s="70"/>
    </row>
    <row r="19239" spans="8:8" x14ac:dyDescent="0.25">
      <c r="H19239" s="70"/>
    </row>
    <row r="19240" spans="8:8" x14ac:dyDescent="0.25">
      <c r="H19240" s="70"/>
    </row>
    <row r="19241" spans="8:8" x14ac:dyDescent="0.25">
      <c r="H19241" s="70"/>
    </row>
    <row r="19242" spans="8:8" x14ac:dyDescent="0.25">
      <c r="H19242" s="70"/>
    </row>
    <row r="19244" spans="8:8" x14ac:dyDescent="0.25">
      <c r="H19244" s="70"/>
    </row>
    <row r="19245" spans="8:8" x14ac:dyDescent="0.25">
      <c r="H19245" s="70"/>
    </row>
    <row r="19246" spans="8:8" x14ac:dyDescent="0.25">
      <c r="H19246" s="70"/>
    </row>
    <row r="19247" spans="8:8" x14ac:dyDescent="0.25">
      <c r="H19247" s="70"/>
    </row>
    <row r="19248" spans="8:8" x14ac:dyDescent="0.25">
      <c r="H19248" s="70"/>
    </row>
    <row r="19249" spans="8:8" x14ac:dyDescent="0.25">
      <c r="H19249" s="70"/>
    </row>
    <row r="19250" spans="8:8" x14ac:dyDescent="0.25">
      <c r="H19250" s="70"/>
    </row>
    <row r="19252" spans="8:8" x14ac:dyDescent="0.25">
      <c r="H19252" s="70"/>
    </row>
    <row r="19253" spans="8:8" x14ac:dyDescent="0.25">
      <c r="H19253" s="70"/>
    </row>
    <row r="19254" spans="8:8" x14ac:dyDescent="0.25">
      <c r="H19254" s="70"/>
    </row>
    <row r="19256" spans="8:8" x14ac:dyDescent="0.25">
      <c r="H19256" s="70"/>
    </row>
    <row r="19257" spans="8:8" x14ac:dyDescent="0.25">
      <c r="H19257" s="70"/>
    </row>
    <row r="19258" spans="8:8" x14ac:dyDescent="0.25">
      <c r="H19258" s="70"/>
    </row>
    <row r="19260" spans="8:8" x14ac:dyDescent="0.25">
      <c r="H19260" s="70"/>
    </row>
    <row r="19261" spans="8:8" x14ac:dyDescent="0.25">
      <c r="H19261" s="70"/>
    </row>
    <row r="19262" spans="8:8" x14ac:dyDescent="0.25">
      <c r="H19262" s="70"/>
    </row>
    <row r="19263" spans="8:8" x14ac:dyDescent="0.25">
      <c r="H19263" s="70"/>
    </row>
    <row r="19264" spans="8:8" x14ac:dyDescent="0.25">
      <c r="H19264" s="70"/>
    </row>
    <row r="19266" spans="8:8" x14ac:dyDescent="0.25">
      <c r="H19266" s="70"/>
    </row>
    <row r="19268" spans="8:8" x14ac:dyDescent="0.25">
      <c r="H19268" s="70"/>
    </row>
    <row r="19269" spans="8:8" x14ac:dyDescent="0.25">
      <c r="H19269" s="70"/>
    </row>
    <row r="19270" spans="8:8" x14ac:dyDescent="0.25">
      <c r="H19270" s="70"/>
    </row>
    <row r="19272" spans="8:8" x14ac:dyDescent="0.25">
      <c r="H19272" s="70"/>
    </row>
    <row r="19273" spans="8:8" x14ac:dyDescent="0.25">
      <c r="H19273" s="70"/>
    </row>
    <row r="19274" spans="8:8" x14ac:dyDescent="0.25">
      <c r="H19274" s="70"/>
    </row>
    <row r="19275" spans="8:8" x14ac:dyDescent="0.25">
      <c r="H19275" s="70"/>
    </row>
    <row r="19276" spans="8:8" x14ac:dyDescent="0.25">
      <c r="H19276" s="70"/>
    </row>
    <row r="19277" spans="8:8" x14ac:dyDescent="0.25">
      <c r="H19277" s="70"/>
    </row>
    <row r="19278" spans="8:8" x14ac:dyDescent="0.25">
      <c r="H19278" s="70"/>
    </row>
    <row r="19281" spans="8:8" x14ac:dyDescent="0.25">
      <c r="H19281" s="70"/>
    </row>
    <row r="19282" spans="8:8" x14ac:dyDescent="0.25">
      <c r="H19282" s="70"/>
    </row>
    <row r="19283" spans="8:8" x14ac:dyDescent="0.25">
      <c r="H19283" s="70"/>
    </row>
    <row r="19284" spans="8:8" x14ac:dyDescent="0.25">
      <c r="H19284" s="70"/>
    </row>
    <row r="19285" spans="8:8" x14ac:dyDescent="0.25">
      <c r="H19285" s="70"/>
    </row>
    <row r="19286" spans="8:8" x14ac:dyDescent="0.25">
      <c r="H19286" s="70"/>
    </row>
    <row r="19287" spans="8:8" x14ac:dyDescent="0.25">
      <c r="H19287" s="70"/>
    </row>
    <row r="19288" spans="8:8" x14ac:dyDescent="0.25">
      <c r="H19288" s="70"/>
    </row>
    <row r="19289" spans="8:8" x14ac:dyDescent="0.25">
      <c r="H19289" s="70"/>
    </row>
    <row r="19290" spans="8:8" x14ac:dyDescent="0.25">
      <c r="H19290" s="70"/>
    </row>
    <row r="19291" spans="8:8" x14ac:dyDescent="0.25">
      <c r="H19291" s="70"/>
    </row>
    <row r="19292" spans="8:8" x14ac:dyDescent="0.25">
      <c r="H19292" s="70"/>
    </row>
    <row r="19293" spans="8:8" x14ac:dyDescent="0.25">
      <c r="H19293" s="70"/>
    </row>
    <row r="19294" spans="8:8" x14ac:dyDescent="0.25">
      <c r="H19294" s="70"/>
    </row>
    <row r="19295" spans="8:8" x14ac:dyDescent="0.25">
      <c r="H19295" s="70"/>
    </row>
    <row r="19296" spans="8:8" x14ac:dyDescent="0.25">
      <c r="H19296" s="70"/>
    </row>
    <row r="19297" spans="8:8" x14ac:dyDescent="0.25">
      <c r="H19297" s="70"/>
    </row>
    <row r="19298" spans="8:8" x14ac:dyDescent="0.25">
      <c r="H19298" s="70"/>
    </row>
    <row r="19302" spans="8:8" x14ac:dyDescent="0.25">
      <c r="H19302" s="70"/>
    </row>
    <row r="19303" spans="8:8" x14ac:dyDescent="0.25">
      <c r="H19303" s="70"/>
    </row>
    <row r="19304" spans="8:8" x14ac:dyDescent="0.25">
      <c r="H19304" s="70"/>
    </row>
    <row r="19305" spans="8:8" x14ac:dyDescent="0.25">
      <c r="H19305" s="70"/>
    </row>
    <row r="19306" spans="8:8" x14ac:dyDescent="0.25">
      <c r="H19306" s="70"/>
    </row>
    <row r="19307" spans="8:8" x14ac:dyDescent="0.25">
      <c r="H19307" s="70"/>
    </row>
    <row r="19308" spans="8:8" x14ac:dyDescent="0.25">
      <c r="H19308" s="70"/>
    </row>
    <row r="19311" spans="8:8" x14ac:dyDescent="0.25">
      <c r="H19311" s="70"/>
    </row>
    <row r="19315" spans="8:8" x14ac:dyDescent="0.25">
      <c r="H19315" s="70"/>
    </row>
    <row r="19316" spans="8:8" x14ac:dyDescent="0.25">
      <c r="H19316" s="70"/>
    </row>
    <row r="19317" spans="8:8" x14ac:dyDescent="0.25">
      <c r="H19317" s="70"/>
    </row>
    <row r="19320" spans="8:8" x14ac:dyDescent="0.25">
      <c r="H19320" s="70"/>
    </row>
    <row r="19321" spans="8:8" x14ac:dyDescent="0.25">
      <c r="H19321" s="70"/>
    </row>
    <row r="19322" spans="8:8" x14ac:dyDescent="0.25">
      <c r="H19322" s="70"/>
    </row>
    <row r="19323" spans="8:8" x14ac:dyDescent="0.25">
      <c r="H19323" s="70"/>
    </row>
    <row r="19324" spans="8:8" x14ac:dyDescent="0.25">
      <c r="H19324" s="70"/>
    </row>
    <row r="19326" spans="8:8" x14ac:dyDescent="0.25">
      <c r="H19326" s="70"/>
    </row>
    <row r="19328" spans="8:8" x14ac:dyDescent="0.25">
      <c r="H19328" s="70"/>
    </row>
    <row r="19329" spans="8:8" x14ac:dyDescent="0.25">
      <c r="H19329" s="70"/>
    </row>
    <row r="19330" spans="8:8" x14ac:dyDescent="0.25">
      <c r="H19330" s="70"/>
    </row>
    <row r="19331" spans="8:8" x14ac:dyDescent="0.25">
      <c r="H19331" s="70"/>
    </row>
    <row r="19333" spans="8:8" x14ac:dyDescent="0.25">
      <c r="H19333" s="70"/>
    </row>
    <row r="19335" spans="8:8" x14ac:dyDescent="0.25">
      <c r="H19335" s="70"/>
    </row>
    <row r="19336" spans="8:8" x14ac:dyDescent="0.25">
      <c r="H19336" s="70"/>
    </row>
    <row r="19337" spans="8:8" x14ac:dyDescent="0.25">
      <c r="H19337" s="70"/>
    </row>
    <row r="19338" spans="8:8" x14ac:dyDescent="0.25">
      <c r="H19338" s="70"/>
    </row>
    <row r="19339" spans="8:8" x14ac:dyDescent="0.25">
      <c r="H19339" s="70"/>
    </row>
    <row r="19340" spans="8:8" x14ac:dyDescent="0.25">
      <c r="H19340" s="70"/>
    </row>
    <row r="19341" spans="8:8" x14ac:dyDescent="0.25">
      <c r="H19341" s="70"/>
    </row>
    <row r="19342" spans="8:8" x14ac:dyDescent="0.25">
      <c r="H19342" s="70"/>
    </row>
    <row r="19344" spans="8:8" x14ac:dyDescent="0.25">
      <c r="H19344" s="70"/>
    </row>
    <row r="19349" spans="8:8" x14ac:dyDescent="0.25">
      <c r="H19349" s="70"/>
    </row>
    <row r="19350" spans="8:8" x14ac:dyDescent="0.25">
      <c r="H19350" s="70"/>
    </row>
    <row r="19352" spans="8:8" x14ac:dyDescent="0.25">
      <c r="H19352" s="70"/>
    </row>
    <row r="19353" spans="8:8" x14ac:dyDescent="0.25">
      <c r="H19353" s="70"/>
    </row>
    <row r="19354" spans="8:8" x14ac:dyDescent="0.25">
      <c r="H19354" s="70"/>
    </row>
    <row r="19355" spans="8:8" x14ac:dyDescent="0.25">
      <c r="H19355" s="70"/>
    </row>
    <row r="19356" spans="8:8" x14ac:dyDescent="0.25">
      <c r="H19356" s="70"/>
    </row>
    <row r="19357" spans="8:8" x14ac:dyDescent="0.25">
      <c r="H19357" s="70"/>
    </row>
    <row r="19359" spans="8:8" x14ac:dyDescent="0.25">
      <c r="H19359" s="70"/>
    </row>
    <row r="19360" spans="8:8" x14ac:dyDescent="0.25">
      <c r="H19360" s="70"/>
    </row>
    <row r="19361" spans="8:8" x14ac:dyDescent="0.25">
      <c r="H19361" s="70"/>
    </row>
    <row r="19363" spans="8:8" x14ac:dyDescent="0.25">
      <c r="H19363" s="70"/>
    </row>
    <row r="19364" spans="8:8" x14ac:dyDescent="0.25">
      <c r="H19364" s="70"/>
    </row>
    <row r="19366" spans="8:8" x14ac:dyDescent="0.25">
      <c r="H19366" s="70"/>
    </row>
    <row r="19367" spans="8:8" x14ac:dyDescent="0.25">
      <c r="H19367" s="70"/>
    </row>
    <row r="19368" spans="8:8" x14ac:dyDescent="0.25">
      <c r="H19368" s="70"/>
    </row>
    <row r="19369" spans="8:8" x14ac:dyDescent="0.25">
      <c r="H19369" s="70"/>
    </row>
    <row r="19370" spans="8:8" x14ac:dyDescent="0.25">
      <c r="H19370" s="70"/>
    </row>
    <row r="19371" spans="8:8" x14ac:dyDescent="0.25">
      <c r="H19371" s="70"/>
    </row>
    <row r="19375" spans="8:8" x14ac:dyDescent="0.25">
      <c r="H19375" s="70"/>
    </row>
    <row r="19376" spans="8:8" x14ac:dyDescent="0.25">
      <c r="H19376" s="70"/>
    </row>
    <row r="19377" spans="8:8" x14ac:dyDescent="0.25">
      <c r="H19377" s="70"/>
    </row>
    <row r="19378" spans="8:8" x14ac:dyDescent="0.25">
      <c r="H19378" s="70"/>
    </row>
    <row r="19379" spans="8:8" x14ac:dyDescent="0.25">
      <c r="H19379" s="70"/>
    </row>
    <row r="19381" spans="8:8" x14ac:dyDescent="0.25">
      <c r="H19381" s="70"/>
    </row>
    <row r="19385" spans="8:8" x14ac:dyDescent="0.25">
      <c r="H19385" s="70"/>
    </row>
    <row r="19387" spans="8:8" x14ac:dyDescent="0.25">
      <c r="H19387" s="70"/>
    </row>
    <row r="19388" spans="8:8" x14ac:dyDescent="0.25">
      <c r="H19388" s="70"/>
    </row>
    <row r="19389" spans="8:8" x14ac:dyDescent="0.25">
      <c r="H19389" s="70"/>
    </row>
    <row r="19390" spans="8:8" x14ac:dyDescent="0.25">
      <c r="H19390" s="70"/>
    </row>
    <row r="19391" spans="8:8" x14ac:dyDescent="0.25">
      <c r="H19391" s="70"/>
    </row>
    <row r="19392" spans="8:8" x14ac:dyDescent="0.25">
      <c r="H19392" s="70"/>
    </row>
    <row r="19393" spans="8:8" x14ac:dyDescent="0.25">
      <c r="H19393" s="70"/>
    </row>
    <row r="19394" spans="8:8" x14ac:dyDescent="0.25">
      <c r="H19394" s="70"/>
    </row>
    <row r="19395" spans="8:8" x14ac:dyDescent="0.25">
      <c r="H19395" s="70"/>
    </row>
    <row r="19396" spans="8:8" x14ac:dyDescent="0.25">
      <c r="H19396" s="70"/>
    </row>
    <row r="19397" spans="8:8" x14ac:dyDescent="0.25">
      <c r="H19397" s="70"/>
    </row>
    <row r="19398" spans="8:8" x14ac:dyDescent="0.25">
      <c r="H19398" s="70"/>
    </row>
    <row r="19400" spans="8:8" x14ac:dyDescent="0.25">
      <c r="H19400" s="70"/>
    </row>
    <row r="19404" spans="8:8" x14ac:dyDescent="0.25">
      <c r="H19404" s="70"/>
    </row>
    <row r="19405" spans="8:8" x14ac:dyDescent="0.25">
      <c r="H19405" s="70"/>
    </row>
    <row r="19406" spans="8:8" x14ac:dyDescent="0.25">
      <c r="H19406" s="70"/>
    </row>
    <row r="19407" spans="8:8" x14ac:dyDescent="0.25">
      <c r="H19407" s="70"/>
    </row>
    <row r="19408" spans="8:8" x14ac:dyDescent="0.25">
      <c r="H19408" s="70"/>
    </row>
    <row r="19409" spans="8:8" x14ac:dyDescent="0.25">
      <c r="H19409" s="70"/>
    </row>
    <row r="19410" spans="8:8" x14ac:dyDescent="0.25">
      <c r="H19410" s="70"/>
    </row>
    <row r="19412" spans="8:8" x14ac:dyDescent="0.25">
      <c r="H19412" s="70"/>
    </row>
    <row r="19413" spans="8:8" x14ac:dyDescent="0.25">
      <c r="H19413" s="70"/>
    </row>
    <row r="19414" spans="8:8" x14ac:dyDescent="0.25">
      <c r="H19414" s="70"/>
    </row>
    <row r="19415" spans="8:8" x14ac:dyDescent="0.25">
      <c r="H19415" s="70"/>
    </row>
    <row r="19416" spans="8:8" x14ac:dyDescent="0.25">
      <c r="H19416" s="70"/>
    </row>
    <row r="19417" spans="8:8" x14ac:dyDescent="0.25">
      <c r="H19417" s="70"/>
    </row>
    <row r="19418" spans="8:8" x14ac:dyDescent="0.25">
      <c r="H19418" s="70"/>
    </row>
    <row r="19420" spans="8:8" x14ac:dyDescent="0.25">
      <c r="H19420" s="70"/>
    </row>
    <row r="19421" spans="8:8" x14ac:dyDescent="0.25">
      <c r="H19421" s="70"/>
    </row>
    <row r="19422" spans="8:8" x14ac:dyDescent="0.25">
      <c r="H19422" s="70"/>
    </row>
    <row r="19423" spans="8:8" x14ac:dyDescent="0.25">
      <c r="H19423" s="70"/>
    </row>
    <row r="19424" spans="8:8" x14ac:dyDescent="0.25">
      <c r="H19424" s="70"/>
    </row>
    <row r="19428" spans="8:8" x14ac:dyDescent="0.25">
      <c r="H19428" s="70"/>
    </row>
    <row r="19429" spans="8:8" x14ac:dyDescent="0.25">
      <c r="H19429" s="70"/>
    </row>
    <row r="19430" spans="8:8" x14ac:dyDescent="0.25">
      <c r="H19430" s="70"/>
    </row>
    <row r="19431" spans="8:8" x14ac:dyDescent="0.25">
      <c r="H19431" s="70"/>
    </row>
    <row r="19432" spans="8:8" x14ac:dyDescent="0.25">
      <c r="H19432" s="70"/>
    </row>
    <row r="19435" spans="8:8" x14ac:dyDescent="0.25">
      <c r="H19435" s="70"/>
    </row>
    <row r="19436" spans="8:8" x14ac:dyDescent="0.25">
      <c r="H19436" s="70"/>
    </row>
    <row r="19440" spans="8:8" x14ac:dyDescent="0.25">
      <c r="H19440" s="70"/>
    </row>
    <row r="19441" spans="8:8" x14ac:dyDescent="0.25">
      <c r="H19441" s="70"/>
    </row>
    <row r="19442" spans="8:8" x14ac:dyDescent="0.25">
      <c r="H19442" s="70"/>
    </row>
    <row r="19444" spans="8:8" x14ac:dyDescent="0.25">
      <c r="H19444" s="70"/>
    </row>
    <row r="19448" spans="8:8" x14ac:dyDescent="0.25">
      <c r="H19448" s="70"/>
    </row>
    <row r="19449" spans="8:8" x14ac:dyDescent="0.25">
      <c r="H19449" s="70"/>
    </row>
    <row r="19450" spans="8:8" x14ac:dyDescent="0.25">
      <c r="H19450" s="70"/>
    </row>
    <row r="19451" spans="8:8" x14ac:dyDescent="0.25">
      <c r="H19451" s="70"/>
    </row>
    <row r="19452" spans="8:8" x14ac:dyDescent="0.25">
      <c r="H19452" s="70"/>
    </row>
    <row r="19453" spans="8:8" x14ac:dyDescent="0.25">
      <c r="H19453" s="70"/>
    </row>
    <row r="19454" spans="8:8" x14ac:dyDescent="0.25">
      <c r="H19454" s="70"/>
    </row>
    <row r="19455" spans="8:8" x14ac:dyDescent="0.25">
      <c r="H19455" s="70"/>
    </row>
    <row r="19457" spans="8:8" x14ac:dyDescent="0.25">
      <c r="H19457" s="70"/>
    </row>
    <row r="19458" spans="8:8" x14ac:dyDescent="0.25">
      <c r="H19458" s="70"/>
    </row>
    <row r="19459" spans="8:8" x14ac:dyDescent="0.25">
      <c r="H19459" s="70"/>
    </row>
    <row r="19460" spans="8:8" x14ac:dyDescent="0.25">
      <c r="H19460" s="70"/>
    </row>
    <row r="19464" spans="8:8" x14ac:dyDescent="0.25">
      <c r="H19464" s="70"/>
    </row>
    <row r="19465" spans="8:8" x14ac:dyDescent="0.25">
      <c r="H19465" s="70"/>
    </row>
    <row r="19466" spans="8:8" x14ac:dyDescent="0.25">
      <c r="H19466" s="70"/>
    </row>
    <row r="19467" spans="8:8" x14ac:dyDescent="0.25">
      <c r="H19467" s="70"/>
    </row>
    <row r="19468" spans="8:8" x14ac:dyDescent="0.25">
      <c r="H19468" s="70"/>
    </row>
    <row r="19469" spans="8:8" x14ac:dyDescent="0.25">
      <c r="H19469" s="70"/>
    </row>
    <row r="19470" spans="8:8" x14ac:dyDescent="0.25">
      <c r="H19470" s="70"/>
    </row>
    <row r="19473" spans="8:8" x14ac:dyDescent="0.25">
      <c r="H19473" s="70"/>
    </row>
    <row r="19474" spans="8:8" x14ac:dyDescent="0.25">
      <c r="H19474" s="70"/>
    </row>
    <row r="19475" spans="8:8" x14ac:dyDescent="0.25">
      <c r="H19475" s="70"/>
    </row>
    <row r="19476" spans="8:8" x14ac:dyDescent="0.25">
      <c r="H19476" s="70"/>
    </row>
    <row r="19477" spans="8:8" x14ac:dyDescent="0.25">
      <c r="H19477" s="70"/>
    </row>
    <row r="19479" spans="8:8" x14ac:dyDescent="0.25">
      <c r="H19479" s="70"/>
    </row>
    <row r="19481" spans="8:8" x14ac:dyDescent="0.25">
      <c r="H19481" s="70"/>
    </row>
    <row r="19483" spans="8:8" x14ac:dyDescent="0.25">
      <c r="H19483" s="70"/>
    </row>
    <row r="19484" spans="8:8" x14ac:dyDescent="0.25">
      <c r="H19484" s="70"/>
    </row>
    <row r="19485" spans="8:8" x14ac:dyDescent="0.25">
      <c r="H19485" s="70"/>
    </row>
    <row r="19487" spans="8:8" x14ac:dyDescent="0.25">
      <c r="H19487" s="70"/>
    </row>
    <row r="19489" spans="8:8" x14ac:dyDescent="0.25">
      <c r="H19489" s="70"/>
    </row>
    <row r="19491" spans="8:8" x14ac:dyDescent="0.25">
      <c r="H19491" s="70"/>
    </row>
    <row r="19492" spans="8:8" x14ac:dyDescent="0.25">
      <c r="H19492" s="70"/>
    </row>
    <row r="19493" spans="8:8" x14ac:dyDescent="0.25">
      <c r="H19493" s="70"/>
    </row>
    <row r="19494" spans="8:8" x14ac:dyDescent="0.25">
      <c r="H19494" s="70"/>
    </row>
    <row r="19496" spans="8:8" x14ac:dyDescent="0.25">
      <c r="H19496" s="70"/>
    </row>
    <row r="19497" spans="8:8" x14ac:dyDescent="0.25">
      <c r="H19497" s="70"/>
    </row>
    <row r="19498" spans="8:8" x14ac:dyDescent="0.25">
      <c r="H19498" s="70"/>
    </row>
    <row r="19499" spans="8:8" x14ac:dyDescent="0.25">
      <c r="H19499" s="70"/>
    </row>
    <row r="19500" spans="8:8" x14ac:dyDescent="0.25">
      <c r="H19500" s="70"/>
    </row>
    <row r="19503" spans="8:8" x14ac:dyDescent="0.25">
      <c r="H19503" s="70"/>
    </row>
    <row r="19504" spans="8:8" x14ac:dyDescent="0.25">
      <c r="H19504" s="70"/>
    </row>
    <row r="19505" spans="8:8" x14ac:dyDescent="0.25">
      <c r="H19505" s="70"/>
    </row>
    <row r="19506" spans="8:8" x14ac:dyDescent="0.25">
      <c r="H19506" s="70"/>
    </row>
    <row r="19507" spans="8:8" x14ac:dyDescent="0.25">
      <c r="H19507" s="70"/>
    </row>
    <row r="19508" spans="8:8" x14ac:dyDescent="0.25">
      <c r="H19508" s="70"/>
    </row>
    <row r="19510" spans="8:8" x14ac:dyDescent="0.25">
      <c r="H19510" s="70"/>
    </row>
    <row r="19511" spans="8:8" x14ac:dyDescent="0.25">
      <c r="H19511" s="70"/>
    </row>
    <row r="19512" spans="8:8" x14ac:dyDescent="0.25">
      <c r="H19512" s="70"/>
    </row>
    <row r="19513" spans="8:8" x14ac:dyDescent="0.25">
      <c r="H19513" s="70"/>
    </row>
    <row r="19514" spans="8:8" x14ac:dyDescent="0.25">
      <c r="H19514" s="70"/>
    </row>
    <row r="19518" spans="8:8" x14ac:dyDescent="0.25">
      <c r="H19518" s="70"/>
    </row>
    <row r="19519" spans="8:8" x14ac:dyDescent="0.25">
      <c r="H19519" s="70"/>
    </row>
    <row r="19520" spans="8:8" x14ac:dyDescent="0.25">
      <c r="H19520" s="70"/>
    </row>
    <row r="19521" spans="8:8" x14ac:dyDescent="0.25">
      <c r="H19521" s="70"/>
    </row>
    <row r="19525" spans="8:8" x14ac:dyDescent="0.25">
      <c r="H19525" s="70"/>
    </row>
    <row r="19526" spans="8:8" x14ac:dyDescent="0.25">
      <c r="H19526" s="70"/>
    </row>
    <row r="19527" spans="8:8" x14ac:dyDescent="0.25">
      <c r="H19527" s="70"/>
    </row>
    <row r="19528" spans="8:8" x14ac:dyDescent="0.25">
      <c r="H19528" s="70"/>
    </row>
    <row r="19529" spans="8:8" x14ac:dyDescent="0.25">
      <c r="H19529" s="70"/>
    </row>
    <row r="19530" spans="8:8" x14ac:dyDescent="0.25">
      <c r="H19530" s="70"/>
    </row>
    <row r="19531" spans="8:8" x14ac:dyDescent="0.25">
      <c r="H19531" s="70"/>
    </row>
    <row r="19534" spans="8:8" x14ac:dyDescent="0.25">
      <c r="H19534" s="70"/>
    </row>
    <row r="19536" spans="8:8" x14ac:dyDescent="0.25">
      <c r="H19536" s="70"/>
    </row>
    <row r="19540" spans="8:8" x14ac:dyDescent="0.25">
      <c r="H19540" s="70"/>
    </row>
    <row r="19552" spans="8:8" x14ac:dyDescent="0.25">
      <c r="H19552" s="70"/>
    </row>
    <row r="19553" spans="8:8" x14ac:dyDescent="0.25">
      <c r="H19553" s="70"/>
    </row>
    <row r="19556" spans="8:8" x14ac:dyDescent="0.25">
      <c r="H19556" s="70"/>
    </row>
    <row r="19557" spans="8:8" x14ac:dyDescent="0.25">
      <c r="H19557" s="70"/>
    </row>
    <row r="19559" spans="8:8" x14ac:dyDescent="0.25">
      <c r="H19559" s="70"/>
    </row>
    <row r="19562" spans="8:8" x14ac:dyDescent="0.25">
      <c r="H19562" s="70"/>
    </row>
    <row r="19565" spans="8:8" x14ac:dyDescent="0.25">
      <c r="H19565" s="70"/>
    </row>
    <row r="19567" spans="8:8" x14ac:dyDescent="0.25">
      <c r="H19567" s="70"/>
    </row>
    <row r="19570" spans="8:8" x14ac:dyDescent="0.25">
      <c r="H19570" s="70"/>
    </row>
    <row r="19571" spans="8:8" x14ac:dyDescent="0.25">
      <c r="H19571" s="70"/>
    </row>
    <row r="19573" spans="8:8" x14ac:dyDescent="0.25">
      <c r="H19573" s="70"/>
    </row>
    <row r="19574" spans="8:8" x14ac:dyDescent="0.25">
      <c r="H19574" s="70"/>
    </row>
    <row r="19594" spans="8:8" x14ac:dyDescent="0.25">
      <c r="H19594" s="70"/>
    </row>
    <row r="19595" spans="8:8" x14ac:dyDescent="0.25">
      <c r="H19595" s="70"/>
    </row>
    <row r="19598" spans="8:8" x14ac:dyDescent="0.25">
      <c r="H19598" s="70"/>
    </row>
    <row r="19602" spans="8:8" x14ac:dyDescent="0.25">
      <c r="H19602" s="70"/>
    </row>
    <row r="19604" spans="8:8" x14ac:dyDescent="0.25">
      <c r="H19604" s="70"/>
    </row>
    <row r="19605" spans="8:8" x14ac:dyDescent="0.25">
      <c r="H19605" s="70"/>
    </row>
    <row r="19607" spans="8:8" x14ac:dyDescent="0.25">
      <c r="H19607" s="70"/>
    </row>
    <row r="19609" spans="8:8" x14ac:dyDescent="0.25">
      <c r="H19609" s="70"/>
    </row>
    <row r="19611" spans="8:8" x14ac:dyDescent="0.25">
      <c r="H19611" s="70"/>
    </row>
    <row r="19614" spans="8:8" x14ac:dyDescent="0.25">
      <c r="H19614" s="70"/>
    </row>
    <row r="19616" spans="8:8" x14ac:dyDescent="0.25">
      <c r="H19616" s="70"/>
    </row>
    <row r="19617" spans="8:8" x14ac:dyDescent="0.25">
      <c r="H19617" s="70"/>
    </row>
    <row r="19618" spans="8:8" x14ac:dyDescent="0.25">
      <c r="H19618" s="70"/>
    </row>
    <row r="19619" spans="8:8" x14ac:dyDescent="0.25">
      <c r="H19619" s="70"/>
    </row>
    <row r="19620" spans="8:8" x14ac:dyDescent="0.25">
      <c r="H19620" s="70"/>
    </row>
    <row r="19621" spans="8:8" x14ac:dyDescent="0.25">
      <c r="H19621" s="70"/>
    </row>
    <row r="19624" spans="8:8" x14ac:dyDescent="0.25">
      <c r="H19624" s="70"/>
    </row>
    <row r="19625" spans="8:8" x14ac:dyDescent="0.25">
      <c r="H19625" s="70"/>
    </row>
    <row r="19632" spans="8:8" x14ac:dyDescent="0.25">
      <c r="H19632" s="70"/>
    </row>
    <row r="19633" spans="8:8" x14ac:dyDescent="0.25">
      <c r="H19633" s="70"/>
    </row>
    <row r="19634" spans="8:8" x14ac:dyDescent="0.25">
      <c r="H19634" s="70"/>
    </row>
    <row r="19636" spans="8:8" x14ac:dyDescent="0.25">
      <c r="H19636" s="70"/>
    </row>
    <row r="19638" spans="8:8" x14ac:dyDescent="0.25">
      <c r="H19638" s="70"/>
    </row>
    <row r="19639" spans="8:8" x14ac:dyDescent="0.25">
      <c r="H19639" s="70"/>
    </row>
    <row r="19640" spans="8:8" x14ac:dyDescent="0.25">
      <c r="H19640" s="70"/>
    </row>
    <row r="19641" spans="8:8" x14ac:dyDescent="0.25">
      <c r="H19641" s="70"/>
    </row>
    <row r="19642" spans="8:8" x14ac:dyDescent="0.25">
      <c r="H19642" s="70"/>
    </row>
    <row r="19643" spans="8:8" x14ac:dyDescent="0.25">
      <c r="H19643" s="70"/>
    </row>
    <row r="19645" spans="8:8" x14ac:dyDescent="0.25">
      <c r="H19645" s="70"/>
    </row>
    <row r="19646" spans="8:8" x14ac:dyDescent="0.25">
      <c r="H19646" s="70"/>
    </row>
    <row r="19647" spans="8:8" x14ac:dyDescent="0.25">
      <c r="H19647" s="70"/>
    </row>
    <row r="19648" spans="8:8" x14ac:dyDescent="0.25">
      <c r="H19648" s="70"/>
    </row>
    <row r="19649" spans="8:8" x14ac:dyDescent="0.25">
      <c r="H19649" s="70"/>
    </row>
    <row r="19652" spans="8:8" x14ac:dyDescent="0.25">
      <c r="H19652" s="70"/>
    </row>
    <row r="19656" spans="8:8" x14ac:dyDescent="0.25">
      <c r="H19656" s="70"/>
    </row>
    <row r="19658" spans="8:8" x14ac:dyDescent="0.25">
      <c r="H19658" s="70"/>
    </row>
    <row r="19661" spans="8:8" x14ac:dyDescent="0.25">
      <c r="H19661" s="70"/>
    </row>
    <row r="19662" spans="8:8" x14ac:dyDescent="0.25">
      <c r="H19662" s="70"/>
    </row>
    <row r="19665" spans="8:8" x14ac:dyDescent="0.25">
      <c r="H19665" s="70"/>
    </row>
    <row r="19666" spans="8:8" x14ac:dyDescent="0.25">
      <c r="H19666" s="70"/>
    </row>
    <row r="19670" spans="8:8" x14ac:dyDescent="0.25">
      <c r="H19670" s="70"/>
    </row>
    <row r="19671" spans="8:8" x14ac:dyDescent="0.25">
      <c r="H19671" s="70"/>
    </row>
    <row r="19673" spans="8:8" x14ac:dyDescent="0.25">
      <c r="H19673" s="70"/>
    </row>
    <row r="19674" spans="8:8" x14ac:dyDescent="0.25">
      <c r="H19674" s="70"/>
    </row>
    <row r="19675" spans="8:8" x14ac:dyDescent="0.25">
      <c r="H19675" s="70"/>
    </row>
    <row r="19684" spans="8:8" x14ac:dyDescent="0.25">
      <c r="H19684" s="70"/>
    </row>
    <row r="19685" spans="8:8" x14ac:dyDescent="0.25">
      <c r="H19685" s="70"/>
    </row>
    <row r="19686" spans="8:8" x14ac:dyDescent="0.25">
      <c r="H19686" s="70"/>
    </row>
    <row r="19687" spans="8:8" x14ac:dyDescent="0.25">
      <c r="H19687" s="70"/>
    </row>
    <row r="19688" spans="8:8" x14ac:dyDescent="0.25">
      <c r="H19688" s="70"/>
    </row>
    <row r="19689" spans="8:8" x14ac:dyDescent="0.25">
      <c r="H19689" s="70"/>
    </row>
    <row r="19690" spans="8:8" x14ac:dyDescent="0.25">
      <c r="H19690" s="70"/>
    </row>
    <row r="19691" spans="8:8" x14ac:dyDescent="0.25">
      <c r="H19691" s="70"/>
    </row>
    <row r="19692" spans="8:8" x14ac:dyDescent="0.25">
      <c r="H19692" s="70"/>
    </row>
    <row r="19703" spans="8:8" x14ac:dyDescent="0.25">
      <c r="H19703" s="70"/>
    </row>
    <row r="19704" spans="8:8" x14ac:dyDescent="0.25">
      <c r="H19704" s="70"/>
    </row>
    <row r="19705" spans="8:8" x14ac:dyDescent="0.25">
      <c r="H19705" s="70"/>
    </row>
    <row r="19706" spans="8:8" x14ac:dyDescent="0.25">
      <c r="H19706" s="70"/>
    </row>
    <row r="19711" spans="8:8" x14ac:dyDescent="0.25">
      <c r="H19711" s="70"/>
    </row>
    <row r="19713" spans="8:8" x14ac:dyDescent="0.25">
      <c r="H19713" s="70"/>
    </row>
    <row r="19714" spans="8:8" x14ac:dyDescent="0.25">
      <c r="H19714" s="70"/>
    </row>
    <row r="19715" spans="8:8" x14ac:dyDescent="0.25">
      <c r="H19715" s="70"/>
    </row>
    <row r="19716" spans="8:8" x14ac:dyDescent="0.25">
      <c r="H19716" s="70"/>
    </row>
    <row r="19717" spans="8:8" x14ac:dyDescent="0.25">
      <c r="H19717" s="70"/>
    </row>
    <row r="19718" spans="8:8" x14ac:dyDescent="0.25">
      <c r="H19718" s="70"/>
    </row>
    <row r="19719" spans="8:8" x14ac:dyDescent="0.25">
      <c r="H19719" s="70"/>
    </row>
    <row r="19725" spans="8:8" x14ac:dyDescent="0.25">
      <c r="H19725" s="70"/>
    </row>
    <row r="19727" spans="8:8" x14ac:dyDescent="0.25">
      <c r="H19727" s="70"/>
    </row>
    <row r="19728" spans="8:8" x14ac:dyDescent="0.25">
      <c r="H19728" s="70"/>
    </row>
    <row r="19729" spans="8:8" x14ac:dyDescent="0.25">
      <c r="H19729" s="70"/>
    </row>
    <row r="19730" spans="8:8" x14ac:dyDescent="0.25">
      <c r="H19730" s="70"/>
    </row>
    <row r="19732" spans="8:8" x14ac:dyDescent="0.25">
      <c r="H19732" s="70"/>
    </row>
    <row r="19733" spans="8:8" x14ac:dyDescent="0.25">
      <c r="H19733" s="70"/>
    </row>
    <row r="19734" spans="8:8" x14ac:dyDescent="0.25">
      <c r="H19734" s="70"/>
    </row>
    <row r="19736" spans="8:8" x14ac:dyDescent="0.25">
      <c r="H19736" s="70"/>
    </row>
    <row r="19738" spans="8:8" x14ac:dyDescent="0.25">
      <c r="H19738" s="70"/>
    </row>
    <row r="19740" spans="8:8" x14ac:dyDescent="0.25">
      <c r="H19740" s="70"/>
    </row>
    <row r="19744" spans="8:8" x14ac:dyDescent="0.25">
      <c r="H19744" s="70"/>
    </row>
    <row r="19750" spans="8:8" x14ac:dyDescent="0.25">
      <c r="H19750" s="70"/>
    </row>
    <row r="19755" spans="8:8" x14ac:dyDescent="0.25">
      <c r="H19755" s="70"/>
    </row>
    <row r="19756" spans="8:8" x14ac:dyDescent="0.25">
      <c r="H19756" s="70"/>
    </row>
    <row r="19757" spans="8:8" x14ac:dyDescent="0.25">
      <c r="H19757" s="70"/>
    </row>
    <row r="19758" spans="8:8" x14ac:dyDescent="0.25">
      <c r="H19758" s="70"/>
    </row>
    <row r="19759" spans="8:8" x14ac:dyDescent="0.25">
      <c r="H19759" s="70"/>
    </row>
    <row r="19761" spans="8:8" x14ac:dyDescent="0.25">
      <c r="H19761" s="70"/>
    </row>
    <row r="19764" spans="8:8" x14ac:dyDescent="0.25">
      <c r="H19764" s="70"/>
    </row>
    <row r="19767" spans="8:8" x14ac:dyDescent="0.25">
      <c r="H19767" s="70"/>
    </row>
    <row r="19768" spans="8:8" x14ac:dyDescent="0.25">
      <c r="H19768" s="70"/>
    </row>
    <row r="19771" spans="8:8" x14ac:dyDescent="0.25">
      <c r="H19771" s="70"/>
    </row>
    <row r="19772" spans="8:8" x14ac:dyDescent="0.25">
      <c r="H19772" s="70"/>
    </row>
    <row r="19773" spans="8:8" x14ac:dyDescent="0.25">
      <c r="H19773" s="70"/>
    </row>
    <row r="19774" spans="8:8" x14ac:dyDescent="0.25">
      <c r="H19774" s="70"/>
    </row>
    <row r="19775" spans="8:8" x14ac:dyDescent="0.25">
      <c r="H19775" s="70"/>
    </row>
    <row r="19776" spans="8:8" x14ac:dyDescent="0.25">
      <c r="H19776" s="70"/>
    </row>
    <row r="19777" spans="8:8" x14ac:dyDescent="0.25">
      <c r="H19777" s="70"/>
    </row>
    <row r="19779" spans="8:8" x14ac:dyDescent="0.25">
      <c r="H19779" s="70"/>
    </row>
    <row r="19783" spans="8:8" x14ac:dyDescent="0.25">
      <c r="H19783" s="70"/>
    </row>
    <row r="19788" spans="8:8" x14ac:dyDescent="0.25">
      <c r="H19788" s="70"/>
    </row>
    <row r="19790" spans="8:8" x14ac:dyDescent="0.25">
      <c r="H19790" s="70"/>
    </row>
    <row r="19791" spans="8:8" x14ac:dyDescent="0.25">
      <c r="H19791" s="70"/>
    </row>
    <row r="19792" spans="8:8" x14ac:dyDescent="0.25">
      <c r="H19792" s="70"/>
    </row>
    <row r="19793" spans="8:8" x14ac:dyDescent="0.25">
      <c r="H19793" s="70"/>
    </row>
    <row r="19794" spans="8:8" x14ac:dyDescent="0.25">
      <c r="H19794" s="70"/>
    </row>
    <row r="19795" spans="8:8" x14ac:dyDescent="0.25">
      <c r="H19795" s="70"/>
    </row>
    <row r="19796" spans="8:8" x14ac:dyDescent="0.25">
      <c r="H19796" s="70"/>
    </row>
    <row r="19797" spans="8:8" x14ac:dyDescent="0.25">
      <c r="H19797" s="70"/>
    </row>
    <row r="19804" spans="8:8" x14ac:dyDescent="0.25">
      <c r="H19804" s="70"/>
    </row>
    <row r="19808" spans="8:8" x14ac:dyDescent="0.25">
      <c r="H19808" s="70"/>
    </row>
    <row r="19811" spans="8:8" x14ac:dyDescent="0.25">
      <c r="H19811" s="70"/>
    </row>
    <row r="19820" spans="8:8" x14ac:dyDescent="0.25">
      <c r="H19820" s="70"/>
    </row>
    <row r="19829" spans="8:8" x14ac:dyDescent="0.25">
      <c r="H19829" s="70"/>
    </row>
    <row r="19834" spans="8:8" x14ac:dyDescent="0.25">
      <c r="H19834" s="70"/>
    </row>
    <row r="19841" spans="8:8" x14ac:dyDescent="0.25">
      <c r="H19841" s="70"/>
    </row>
    <row r="19842" spans="8:8" x14ac:dyDescent="0.25">
      <c r="H19842" s="70"/>
    </row>
    <row r="19843" spans="8:8" x14ac:dyDescent="0.25">
      <c r="H19843" s="70"/>
    </row>
    <row r="19845" spans="8:8" x14ac:dyDescent="0.25">
      <c r="H19845" s="70"/>
    </row>
    <row r="19847" spans="8:8" x14ac:dyDescent="0.25">
      <c r="H19847" s="70"/>
    </row>
    <row r="19849" spans="8:8" x14ac:dyDescent="0.25">
      <c r="H19849" s="70"/>
    </row>
    <row r="19850" spans="8:8" x14ac:dyDescent="0.25">
      <c r="H19850" s="70"/>
    </row>
    <row r="19852" spans="8:8" x14ac:dyDescent="0.25">
      <c r="H19852" s="70"/>
    </row>
    <row r="19853" spans="8:8" x14ac:dyDescent="0.25">
      <c r="H19853" s="70"/>
    </row>
    <row r="19856" spans="8:8" x14ac:dyDescent="0.25">
      <c r="H19856" s="70"/>
    </row>
    <row r="19863" spans="8:8" x14ac:dyDescent="0.25">
      <c r="H19863" s="70"/>
    </row>
    <row r="19864" spans="8:8" x14ac:dyDescent="0.25">
      <c r="H19864" s="70"/>
    </row>
    <row r="19865" spans="8:8" x14ac:dyDescent="0.25">
      <c r="H19865" s="70"/>
    </row>
    <row r="19866" spans="8:8" x14ac:dyDescent="0.25">
      <c r="H19866" s="70"/>
    </row>
    <row r="19872" spans="8:8" x14ac:dyDescent="0.25">
      <c r="H19872" s="70"/>
    </row>
    <row r="19873" spans="8:8" x14ac:dyDescent="0.25">
      <c r="H19873" s="70"/>
    </row>
    <row r="19874" spans="8:8" x14ac:dyDescent="0.25">
      <c r="H19874" s="70"/>
    </row>
    <row r="19875" spans="8:8" x14ac:dyDescent="0.25">
      <c r="H19875" s="70"/>
    </row>
    <row r="19876" spans="8:8" x14ac:dyDescent="0.25">
      <c r="H19876" s="70"/>
    </row>
    <row r="19877" spans="8:8" x14ac:dyDescent="0.25">
      <c r="H19877" s="70"/>
    </row>
    <row r="19878" spans="8:8" x14ac:dyDescent="0.25">
      <c r="H19878" s="70"/>
    </row>
    <row r="19879" spans="8:8" x14ac:dyDescent="0.25">
      <c r="H19879" s="70"/>
    </row>
    <row r="19880" spans="8:8" x14ac:dyDescent="0.25">
      <c r="H19880" s="70"/>
    </row>
    <row r="19881" spans="8:8" x14ac:dyDescent="0.25">
      <c r="H19881" s="70"/>
    </row>
    <row r="19882" spans="8:8" x14ac:dyDescent="0.25">
      <c r="H19882" s="70"/>
    </row>
    <row r="19886" spans="8:8" x14ac:dyDescent="0.25">
      <c r="H19886" s="70"/>
    </row>
    <row r="19889" spans="8:8" x14ac:dyDescent="0.25">
      <c r="H19889" s="70"/>
    </row>
    <row r="19892" spans="8:8" x14ac:dyDescent="0.25">
      <c r="H19892" s="70"/>
    </row>
    <row r="19895" spans="8:8" x14ac:dyDescent="0.25">
      <c r="H19895" s="70"/>
    </row>
    <row r="19896" spans="8:8" x14ac:dyDescent="0.25">
      <c r="H19896" s="70"/>
    </row>
    <row r="19898" spans="8:8" x14ac:dyDescent="0.25">
      <c r="H19898" s="70"/>
    </row>
    <row r="19899" spans="8:8" x14ac:dyDescent="0.25">
      <c r="H19899" s="70"/>
    </row>
    <row r="19900" spans="8:8" x14ac:dyDescent="0.25">
      <c r="H19900" s="70"/>
    </row>
    <row r="19902" spans="8:8" x14ac:dyDescent="0.25">
      <c r="H19902" s="70"/>
    </row>
    <row r="19904" spans="8:8" x14ac:dyDescent="0.25">
      <c r="H19904" s="70"/>
    </row>
    <row r="19906" spans="8:8" x14ac:dyDescent="0.25">
      <c r="H19906" s="70"/>
    </row>
    <row r="19907" spans="8:8" x14ac:dyDescent="0.25">
      <c r="H19907" s="70"/>
    </row>
    <row r="19908" spans="8:8" x14ac:dyDescent="0.25">
      <c r="H19908" s="70"/>
    </row>
    <row r="19909" spans="8:8" x14ac:dyDescent="0.25">
      <c r="H19909" s="70"/>
    </row>
    <row r="19910" spans="8:8" x14ac:dyDescent="0.25">
      <c r="H19910" s="70"/>
    </row>
    <row r="19911" spans="8:8" x14ac:dyDescent="0.25">
      <c r="H19911" s="70"/>
    </row>
    <row r="19912" spans="8:8" x14ac:dyDescent="0.25">
      <c r="H19912" s="70"/>
    </row>
    <row r="19914" spans="8:8" x14ac:dyDescent="0.25">
      <c r="H19914" s="70"/>
    </row>
    <row r="19915" spans="8:8" x14ac:dyDescent="0.25">
      <c r="H19915" s="70"/>
    </row>
    <row r="19918" spans="8:8" x14ac:dyDescent="0.25">
      <c r="H19918" s="70"/>
    </row>
    <row r="19919" spans="8:8" x14ac:dyDescent="0.25">
      <c r="H19919" s="70"/>
    </row>
    <row r="19924" spans="8:8" x14ac:dyDescent="0.25">
      <c r="H19924" s="70"/>
    </row>
    <row r="19925" spans="8:8" x14ac:dyDescent="0.25">
      <c r="H19925" s="70"/>
    </row>
    <row r="19926" spans="8:8" x14ac:dyDescent="0.25">
      <c r="H19926" s="70"/>
    </row>
    <row r="19927" spans="8:8" x14ac:dyDescent="0.25">
      <c r="H19927" s="70"/>
    </row>
    <row r="19928" spans="8:8" x14ac:dyDescent="0.25">
      <c r="H19928" s="70"/>
    </row>
    <row r="19929" spans="8:8" x14ac:dyDescent="0.25">
      <c r="H19929" s="70"/>
    </row>
    <row r="19930" spans="8:8" x14ac:dyDescent="0.25">
      <c r="H19930" s="70"/>
    </row>
    <row r="19931" spans="8:8" x14ac:dyDescent="0.25">
      <c r="H19931" s="70"/>
    </row>
    <row r="19932" spans="8:8" x14ac:dyDescent="0.25">
      <c r="H19932" s="70"/>
    </row>
    <row r="19933" spans="8:8" x14ac:dyDescent="0.25">
      <c r="H19933" s="70"/>
    </row>
    <row r="19935" spans="8:8" x14ac:dyDescent="0.25">
      <c r="H19935" s="70"/>
    </row>
    <row r="19936" spans="8:8" x14ac:dyDescent="0.25">
      <c r="H19936" s="70"/>
    </row>
    <row r="19939" spans="8:8" x14ac:dyDescent="0.25">
      <c r="H19939" s="70"/>
    </row>
    <row r="19940" spans="8:8" x14ac:dyDescent="0.25">
      <c r="H19940" s="70"/>
    </row>
    <row r="19941" spans="8:8" x14ac:dyDescent="0.25">
      <c r="H19941" s="70"/>
    </row>
    <row r="19942" spans="8:8" x14ac:dyDescent="0.25">
      <c r="H19942" s="70"/>
    </row>
    <row r="19943" spans="8:8" x14ac:dyDescent="0.25">
      <c r="H19943" s="70"/>
    </row>
    <row r="19944" spans="8:8" x14ac:dyDescent="0.25">
      <c r="H19944" s="70"/>
    </row>
    <row r="19945" spans="8:8" x14ac:dyDescent="0.25">
      <c r="H19945" s="70"/>
    </row>
    <row r="19946" spans="8:8" x14ac:dyDescent="0.25">
      <c r="H19946" s="70"/>
    </row>
    <row r="19950" spans="8:8" x14ac:dyDescent="0.25">
      <c r="H19950" s="70"/>
    </row>
    <row r="19957" spans="8:8" x14ac:dyDescent="0.25">
      <c r="H19957" s="70"/>
    </row>
    <row r="19958" spans="8:8" x14ac:dyDescent="0.25">
      <c r="H19958" s="70"/>
    </row>
    <row r="19959" spans="8:8" x14ac:dyDescent="0.25">
      <c r="H19959" s="70"/>
    </row>
    <row r="19960" spans="8:8" x14ac:dyDescent="0.25">
      <c r="H19960" s="70"/>
    </row>
    <row r="19961" spans="8:8" x14ac:dyDescent="0.25">
      <c r="H19961" s="70"/>
    </row>
    <row r="19962" spans="8:8" x14ac:dyDescent="0.25">
      <c r="H19962" s="70"/>
    </row>
    <row r="19963" spans="8:8" x14ac:dyDescent="0.25">
      <c r="H19963" s="70"/>
    </row>
    <row r="19964" spans="8:8" x14ac:dyDescent="0.25">
      <c r="H19964" s="70"/>
    </row>
    <row r="19965" spans="8:8" x14ac:dyDescent="0.25">
      <c r="H19965" s="70"/>
    </row>
    <row r="19966" spans="8:8" x14ac:dyDescent="0.25">
      <c r="H19966" s="70"/>
    </row>
    <row r="19968" spans="8:8" x14ac:dyDescent="0.25">
      <c r="H19968" s="70"/>
    </row>
    <row r="19969" spans="8:8" x14ac:dyDescent="0.25">
      <c r="H19969" s="70"/>
    </row>
    <row r="19970" spans="8:8" x14ac:dyDescent="0.25">
      <c r="H19970" s="70"/>
    </row>
    <row r="19971" spans="8:8" x14ac:dyDescent="0.25">
      <c r="H19971" s="70"/>
    </row>
    <row r="19972" spans="8:8" x14ac:dyDescent="0.25">
      <c r="H19972" s="70"/>
    </row>
    <row r="19974" spans="8:8" x14ac:dyDescent="0.25">
      <c r="H19974" s="70"/>
    </row>
    <row r="19987" spans="8:8" x14ac:dyDescent="0.25">
      <c r="H19987" s="70"/>
    </row>
    <row r="19988" spans="8:8" x14ac:dyDescent="0.25">
      <c r="H19988" s="70"/>
    </row>
    <row r="19989" spans="8:8" x14ac:dyDescent="0.25">
      <c r="H19989" s="70"/>
    </row>
    <row r="19990" spans="8:8" x14ac:dyDescent="0.25">
      <c r="H19990" s="70"/>
    </row>
    <row r="19991" spans="8:8" x14ac:dyDescent="0.25">
      <c r="H19991" s="70"/>
    </row>
    <row r="19992" spans="8:8" x14ac:dyDescent="0.25">
      <c r="H19992" s="70"/>
    </row>
    <row r="19997" spans="8:8" x14ac:dyDescent="0.25">
      <c r="H19997" s="70"/>
    </row>
    <row r="19998" spans="8:8" x14ac:dyDescent="0.25">
      <c r="H19998" s="70"/>
    </row>
    <row r="19999" spans="8:8" x14ac:dyDescent="0.25">
      <c r="H19999" s="70"/>
    </row>
    <row r="20001" spans="8:8" x14ac:dyDescent="0.25">
      <c r="H20001" s="70"/>
    </row>
    <row r="20003" spans="8:8" x14ac:dyDescent="0.25">
      <c r="H20003" s="70"/>
    </row>
    <row r="20004" spans="8:8" x14ac:dyDescent="0.25">
      <c r="H20004" s="70"/>
    </row>
    <row r="20005" spans="8:8" x14ac:dyDescent="0.25">
      <c r="H20005" s="70"/>
    </row>
    <row r="20006" spans="8:8" x14ac:dyDescent="0.25">
      <c r="H20006" s="70"/>
    </row>
    <row r="20007" spans="8:8" x14ac:dyDescent="0.25">
      <c r="H20007" s="70"/>
    </row>
    <row r="20008" spans="8:8" x14ac:dyDescent="0.25">
      <c r="H20008" s="70"/>
    </row>
    <row r="20009" spans="8:8" x14ac:dyDescent="0.25">
      <c r="H20009" s="70"/>
    </row>
    <row r="20010" spans="8:8" x14ac:dyDescent="0.25">
      <c r="H20010" s="70"/>
    </row>
    <row r="20011" spans="8:8" x14ac:dyDescent="0.25">
      <c r="H20011" s="70"/>
    </row>
    <row r="20012" spans="8:8" x14ac:dyDescent="0.25">
      <c r="H20012" s="70"/>
    </row>
    <row r="20013" spans="8:8" x14ac:dyDescent="0.25">
      <c r="H20013" s="70"/>
    </row>
    <row r="20014" spans="8:8" x14ac:dyDescent="0.25">
      <c r="H20014" s="70"/>
    </row>
    <row r="20015" spans="8:8" x14ac:dyDescent="0.25">
      <c r="H20015" s="70"/>
    </row>
    <row r="20016" spans="8:8" x14ac:dyDescent="0.25">
      <c r="H20016" s="70"/>
    </row>
    <row r="20017" spans="8:8" x14ac:dyDescent="0.25">
      <c r="H20017" s="70"/>
    </row>
    <row r="20018" spans="8:8" x14ac:dyDescent="0.25">
      <c r="H20018" s="70"/>
    </row>
    <row r="20019" spans="8:8" x14ac:dyDescent="0.25">
      <c r="H20019" s="70"/>
    </row>
    <row r="20020" spans="8:8" x14ac:dyDescent="0.25">
      <c r="H20020" s="70"/>
    </row>
    <row r="20021" spans="8:8" x14ac:dyDescent="0.25">
      <c r="H20021" s="70"/>
    </row>
    <row r="20023" spans="8:8" x14ac:dyDescent="0.25">
      <c r="H20023" s="70"/>
    </row>
    <row r="20024" spans="8:8" x14ac:dyDescent="0.25">
      <c r="H20024" s="70"/>
    </row>
    <row r="20025" spans="8:8" x14ac:dyDescent="0.25">
      <c r="H20025" s="70"/>
    </row>
    <row r="20026" spans="8:8" x14ac:dyDescent="0.25">
      <c r="H20026" s="70"/>
    </row>
    <row r="20027" spans="8:8" x14ac:dyDescent="0.25">
      <c r="H20027" s="70"/>
    </row>
    <row r="20028" spans="8:8" x14ac:dyDescent="0.25">
      <c r="H20028" s="70"/>
    </row>
    <row r="20029" spans="8:8" x14ac:dyDescent="0.25">
      <c r="H20029" s="70"/>
    </row>
    <row r="20030" spans="8:8" x14ac:dyDescent="0.25">
      <c r="H20030" s="70"/>
    </row>
    <row r="20031" spans="8:8" x14ac:dyDescent="0.25">
      <c r="H20031" s="70"/>
    </row>
    <row r="20032" spans="8:8" x14ac:dyDescent="0.25">
      <c r="H20032" s="70"/>
    </row>
    <row r="20033" spans="8:8" x14ac:dyDescent="0.25">
      <c r="H20033" s="70"/>
    </row>
    <row r="20034" spans="8:8" x14ac:dyDescent="0.25">
      <c r="H20034" s="70"/>
    </row>
    <row r="20035" spans="8:8" x14ac:dyDescent="0.25">
      <c r="H20035" s="70"/>
    </row>
    <row r="20036" spans="8:8" x14ac:dyDescent="0.25">
      <c r="H20036" s="70"/>
    </row>
    <row r="20037" spans="8:8" x14ac:dyDescent="0.25">
      <c r="H20037" s="70"/>
    </row>
    <row r="20038" spans="8:8" x14ac:dyDescent="0.25">
      <c r="H20038" s="70"/>
    </row>
    <row r="20041" spans="8:8" x14ac:dyDescent="0.25">
      <c r="H20041" s="70"/>
    </row>
    <row r="20043" spans="8:8" x14ac:dyDescent="0.25">
      <c r="H20043" s="70"/>
    </row>
    <row r="20044" spans="8:8" x14ac:dyDescent="0.25">
      <c r="H20044" s="70"/>
    </row>
    <row r="20048" spans="8:8" x14ac:dyDescent="0.25">
      <c r="H20048" s="70"/>
    </row>
    <row r="20049" spans="8:8" x14ac:dyDescent="0.25">
      <c r="H20049" s="70"/>
    </row>
    <row r="20050" spans="8:8" x14ac:dyDescent="0.25">
      <c r="H20050" s="70"/>
    </row>
    <row r="20051" spans="8:8" x14ac:dyDescent="0.25">
      <c r="H20051" s="70"/>
    </row>
    <row r="20052" spans="8:8" x14ac:dyDescent="0.25">
      <c r="H20052" s="70"/>
    </row>
    <row r="20053" spans="8:8" x14ac:dyDescent="0.25">
      <c r="H20053" s="70"/>
    </row>
    <row r="20054" spans="8:8" x14ac:dyDescent="0.25">
      <c r="H20054" s="70"/>
    </row>
    <row r="20055" spans="8:8" x14ac:dyDescent="0.25">
      <c r="H20055" s="70"/>
    </row>
    <row r="20059" spans="8:8" x14ac:dyDescent="0.25">
      <c r="H20059" s="70"/>
    </row>
    <row r="20063" spans="8:8" x14ac:dyDescent="0.25">
      <c r="H20063" s="70"/>
    </row>
    <row r="20074" spans="8:8" x14ac:dyDescent="0.25">
      <c r="H20074" s="70"/>
    </row>
    <row r="20076" spans="8:8" x14ac:dyDescent="0.25">
      <c r="H20076" s="70"/>
    </row>
    <row r="20077" spans="8:8" x14ac:dyDescent="0.25">
      <c r="H20077" s="70"/>
    </row>
    <row r="20078" spans="8:8" x14ac:dyDescent="0.25">
      <c r="H20078" s="70"/>
    </row>
    <row r="20079" spans="8:8" x14ac:dyDescent="0.25">
      <c r="H20079" s="70"/>
    </row>
    <row r="20081" spans="8:8" x14ac:dyDescent="0.25">
      <c r="H20081" s="70"/>
    </row>
    <row r="20082" spans="8:8" x14ac:dyDescent="0.25">
      <c r="H20082" s="70"/>
    </row>
    <row r="20083" spans="8:8" x14ac:dyDescent="0.25">
      <c r="H20083" s="70"/>
    </row>
    <row r="20095" spans="8:8" x14ac:dyDescent="0.25">
      <c r="H20095" s="70"/>
    </row>
    <row r="20096" spans="8:8" x14ac:dyDescent="0.25">
      <c r="H20096" s="70"/>
    </row>
    <row r="20097" spans="8:8" x14ac:dyDescent="0.25">
      <c r="H20097" s="70"/>
    </row>
    <row r="20098" spans="8:8" x14ac:dyDescent="0.25">
      <c r="H20098" s="70"/>
    </row>
    <row r="20099" spans="8:8" x14ac:dyDescent="0.25">
      <c r="H20099" s="70"/>
    </row>
    <row r="20100" spans="8:8" x14ac:dyDescent="0.25">
      <c r="H20100" s="70"/>
    </row>
    <row r="20101" spans="8:8" x14ac:dyDescent="0.25">
      <c r="H20101" s="70"/>
    </row>
    <row r="20102" spans="8:8" x14ac:dyDescent="0.25">
      <c r="H20102" s="70"/>
    </row>
    <row r="20106" spans="8:8" x14ac:dyDescent="0.25">
      <c r="H20106" s="70"/>
    </row>
    <row r="20110" spans="8:8" x14ac:dyDescent="0.25">
      <c r="H20110" s="70"/>
    </row>
    <row r="20111" spans="8:8" x14ac:dyDescent="0.25">
      <c r="H20111" s="70"/>
    </row>
    <row r="20112" spans="8:8" x14ac:dyDescent="0.25">
      <c r="H20112" s="70"/>
    </row>
    <row r="20114" spans="8:8" x14ac:dyDescent="0.25">
      <c r="H20114" s="70"/>
    </row>
    <row r="20115" spans="8:8" x14ac:dyDescent="0.25">
      <c r="H20115" s="70"/>
    </row>
    <row r="20118" spans="8:8" x14ac:dyDescent="0.25">
      <c r="H20118" s="70"/>
    </row>
    <row r="20119" spans="8:8" x14ac:dyDescent="0.25">
      <c r="H20119" s="70"/>
    </row>
    <row r="20120" spans="8:8" x14ac:dyDescent="0.25">
      <c r="H20120" s="70"/>
    </row>
    <row r="20121" spans="8:8" x14ac:dyDescent="0.25">
      <c r="H20121" s="70"/>
    </row>
    <row r="20122" spans="8:8" x14ac:dyDescent="0.25">
      <c r="H20122" s="70"/>
    </row>
    <row r="20123" spans="8:8" x14ac:dyDescent="0.25">
      <c r="H20123" s="70"/>
    </row>
    <row r="20124" spans="8:8" x14ac:dyDescent="0.25">
      <c r="H20124" s="70"/>
    </row>
    <row r="20127" spans="8:8" x14ac:dyDescent="0.25">
      <c r="H20127" s="70"/>
    </row>
    <row r="20130" spans="8:8" x14ac:dyDescent="0.25">
      <c r="H20130" s="70"/>
    </row>
    <row r="20131" spans="8:8" x14ac:dyDescent="0.25">
      <c r="H20131" s="70"/>
    </row>
    <row r="20132" spans="8:8" x14ac:dyDescent="0.25">
      <c r="H20132" s="70"/>
    </row>
    <row r="20133" spans="8:8" x14ac:dyDescent="0.25">
      <c r="H20133" s="70"/>
    </row>
    <row r="20134" spans="8:8" x14ac:dyDescent="0.25">
      <c r="H20134" s="70"/>
    </row>
    <row r="20135" spans="8:8" x14ac:dyDescent="0.25">
      <c r="H20135" s="70"/>
    </row>
    <row r="20136" spans="8:8" x14ac:dyDescent="0.25">
      <c r="H20136" s="70"/>
    </row>
    <row r="20138" spans="8:8" x14ac:dyDescent="0.25">
      <c r="H20138" s="70"/>
    </row>
    <row r="20140" spans="8:8" x14ac:dyDescent="0.25">
      <c r="H20140" s="70"/>
    </row>
    <row r="20145" spans="8:8" x14ac:dyDescent="0.25">
      <c r="H20145" s="70"/>
    </row>
    <row r="20146" spans="8:8" x14ac:dyDescent="0.25">
      <c r="H20146" s="70"/>
    </row>
    <row r="20147" spans="8:8" x14ac:dyDescent="0.25">
      <c r="H20147" s="70"/>
    </row>
    <row r="20152" spans="8:8" x14ac:dyDescent="0.25">
      <c r="H20152" s="70"/>
    </row>
    <row r="20153" spans="8:8" x14ac:dyDescent="0.25">
      <c r="H20153" s="70"/>
    </row>
    <row r="20154" spans="8:8" x14ac:dyDescent="0.25">
      <c r="H20154" s="70"/>
    </row>
    <row r="20155" spans="8:8" x14ac:dyDescent="0.25">
      <c r="H20155" s="70"/>
    </row>
    <row r="20157" spans="8:8" x14ac:dyDescent="0.25">
      <c r="H20157" s="70"/>
    </row>
    <row r="20160" spans="8:8" x14ac:dyDescent="0.25">
      <c r="H20160" s="70"/>
    </row>
    <row r="20164" spans="8:8" x14ac:dyDescent="0.25">
      <c r="H20164" s="70"/>
    </row>
    <row r="20165" spans="8:8" x14ac:dyDescent="0.25">
      <c r="H20165" s="70"/>
    </row>
    <row r="20166" spans="8:8" x14ac:dyDescent="0.25">
      <c r="H20166" s="70"/>
    </row>
    <row r="20167" spans="8:8" x14ac:dyDescent="0.25">
      <c r="H20167" s="70"/>
    </row>
    <row r="20168" spans="8:8" x14ac:dyDescent="0.25">
      <c r="H20168" s="70"/>
    </row>
    <row r="20169" spans="8:8" x14ac:dyDescent="0.25">
      <c r="H20169" s="70"/>
    </row>
    <row r="20170" spans="8:8" x14ac:dyDescent="0.25">
      <c r="H20170" s="70"/>
    </row>
    <row r="20171" spans="8:8" x14ac:dyDescent="0.25">
      <c r="H20171" s="70"/>
    </row>
    <row r="20175" spans="8:8" x14ac:dyDescent="0.25">
      <c r="H20175" s="70"/>
    </row>
    <row r="20176" spans="8:8" x14ac:dyDescent="0.25">
      <c r="H20176" s="70"/>
    </row>
    <row r="20177" spans="8:8" x14ac:dyDescent="0.25">
      <c r="H20177" s="70"/>
    </row>
    <row r="20178" spans="8:8" x14ac:dyDescent="0.25">
      <c r="H20178" s="70"/>
    </row>
    <row r="20179" spans="8:8" x14ac:dyDescent="0.25">
      <c r="H20179" s="70"/>
    </row>
    <row r="20180" spans="8:8" x14ac:dyDescent="0.25">
      <c r="H20180" s="70"/>
    </row>
    <row r="20183" spans="8:8" x14ac:dyDescent="0.25">
      <c r="H20183" s="70"/>
    </row>
    <row r="20185" spans="8:8" x14ac:dyDescent="0.25">
      <c r="H20185" s="70"/>
    </row>
    <row r="20190" spans="8:8" x14ac:dyDescent="0.25">
      <c r="H20190" s="70"/>
    </row>
    <row r="20191" spans="8:8" x14ac:dyDescent="0.25">
      <c r="H20191" s="70"/>
    </row>
    <row r="20193" spans="8:8" x14ac:dyDescent="0.25">
      <c r="H20193" s="70"/>
    </row>
    <row r="20194" spans="8:8" x14ac:dyDescent="0.25">
      <c r="H20194" s="70"/>
    </row>
    <row r="20195" spans="8:8" x14ac:dyDescent="0.25">
      <c r="H20195" s="70"/>
    </row>
    <row r="20196" spans="8:8" x14ac:dyDescent="0.25">
      <c r="H20196" s="70"/>
    </row>
    <row r="20197" spans="8:8" x14ac:dyDescent="0.25">
      <c r="H20197" s="70"/>
    </row>
    <row r="20198" spans="8:8" x14ac:dyDescent="0.25">
      <c r="H20198" s="70"/>
    </row>
    <row r="20199" spans="8:8" x14ac:dyDescent="0.25">
      <c r="H20199" s="70"/>
    </row>
    <row r="20200" spans="8:8" x14ac:dyDescent="0.25">
      <c r="H20200" s="70"/>
    </row>
    <row r="20204" spans="8:8" x14ac:dyDescent="0.25">
      <c r="H20204" s="70"/>
    </row>
    <row r="20207" spans="8:8" x14ac:dyDescent="0.25">
      <c r="H20207" s="70"/>
    </row>
    <row r="20209" spans="8:8" x14ac:dyDescent="0.25">
      <c r="H20209" s="70"/>
    </row>
    <row r="20210" spans="8:8" x14ac:dyDescent="0.25">
      <c r="H20210" s="70"/>
    </row>
    <row r="20211" spans="8:8" x14ac:dyDescent="0.25">
      <c r="H20211" s="70"/>
    </row>
    <row r="20214" spans="8:8" x14ac:dyDescent="0.25">
      <c r="H20214" s="70"/>
    </row>
    <row r="20215" spans="8:8" x14ac:dyDescent="0.25">
      <c r="H20215" s="70"/>
    </row>
    <row r="20216" spans="8:8" x14ac:dyDescent="0.25">
      <c r="H20216" s="70"/>
    </row>
    <row r="20217" spans="8:8" x14ac:dyDescent="0.25">
      <c r="H20217" s="70"/>
    </row>
    <row r="20218" spans="8:8" x14ac:dyDescent="0.25">
      <c r="H20218" s="70"/>
    </row>
    <row r="20219" spans="8:8" x14ac:dyDescent="0.25">
      <c r="H20219" s="70"/>
    </row>
    <row r="20220" spans="8:8" x14ac:dyDescent="0.25">
      <c r="H20220" s="70"/>
    </row>
    <row r="20221" spans="8:8" x14ac:dyDescent="0.25">
      <c r="H20221" s="70"/>
    </row>
    <row r="20225" spans="8:8" x14ac:dyDescent="0.25">
      <c r="H20225" s="70"/>
    </row>
    <row r="20226" spans="8:8" x14ac:dyDescent="0.25">
      <c r="H20226" s="70"/>
    </row>
    <row r="20227" spans="8:8" x14ac:dyDescent="0.25">
      <c r="H20227" s="70"/>
    </row>
    <row r="20228" spans="8:8" x14ac:dyDescent="0.25">
      <c r="H20228" s="70"/>
    </row>
    <row r="20229" spans="8:8" x14ac:dyDescent="0.25">
      <c r="H20229" s="70"/>
    </row>
    <row r="20230" spans="8:8" x14ac:dyDescent="0.25">
      <c r="H20230" s="70"/>
    </row>
    <row r="20231" spans="8:8" x14ac:dyDescent="0.25">
      <c r="H20231" s="70"/>
    </row>
    <row r="20232" spans="8:8" x14ac:dyDescent="0.25">
      <c r="H20232" s="70"/>
    </row>
    <row r="20234" spans="8:8" x14ac:dyDescent="0.25">
      <c r="H20234" s="70"/>
    </row>
    <row r="20239" spans="8:8" x14ac:dyDescent="0.25">
      <c r="H20239" s="70"/>
    </row>
    <row r="20241" spans="8:8" x14ac:dyDescent="0.25">
      <c r="H20241" s="70"/>
    </row>
    <row r="20244" spans="8:8" x14ac:dyDescent="0.25">
      <c r="H20244" s="70"/>
    </row>
    <row r="20245" spans="8:8" x14ac:dyDescent="0.25">
      <c r="H20245" s="70"/>
    </row>
    <row r="20246" spans="8:8" x14ac:dyDescent="0.25">
      <c r="H20246" s="70"/>
    </row>
    <row r="20247" spans="8:8" x14ac:dyDescent="0.25">
      <c r="H20247" s="70"/>
    </row>
    <row r="20248" spans="8:8" x14ac:dyDescent="0.25">
      <c r="H20248" s="70"/>
    </row>
    <row r="20249" spans="8:8" x14ac:dyDescent="0.25">
      <c r="H20249" s="70"/>
    </row>
    <row r="20250" spans="8:8" x14ac:dyDescent="0.25">
      <c r="H20250" s="70"/>
    </row>
    <row r="20251" spans="8:8" x14ac:dyDescent="0.25">
      <c r="H20251" s="70"/>
    </row>
    <row r="20252" spans="8:8" x14ac:dyDescent="0.25">
      <c r="H20252" s="70"/>
    </row>
    <row r="20254" spans="8:8" x14ac:dyDescent="0.25">
      <c r="H20254" s="70"/>
    </row>
    <row r="20255" spans="8:8" x14ac:dyDescent="0.25">
      <c r="H20255" s="70"/>
    </row>
    <row r="20256" spans="8:8" x14ac:dyDescent="0.25">
      <c r="H20256" s="70"/>
    </row>
    <row r="20258" spans="8:8" x14ac:dyDescent="0.25">
      <c r="H20258" s="70"/>
    </row>
    <row r="20259" spans="8:8" x14ac:dyDescent="0.25">
      <c r="H20259" s="70"/>
    </row>
    <row r="20261" spans="8:8" x14ac:dyDescent="0.25">
      <c r="H20261" s="70"/>
    </row>
    <row r="20262" spans="8:8" x14ac:dyDescent="0.25">
      <c r="H20262" s="70"/>
    </row>
    <row r="20266" spans="8:8" x14ac:dyDescent="0.25">
      <c r="H20266" s="70"/>
    </row>
    <row r="20268" spans="8:8" x14ac:dyDescent="0.25">
      <c r="H20268" s="70"/>
    </row>
    <row r="20270" spans="8:8" x14ac:dyDescent="0.25">
      <c r="H20270" s="70"/>
    </row>
    <row r="20271" spans="8:8" x14ac:dyDescent="0.25">
      <c r="H20271" s="70"/>
    </row>
    <row r="20272" spans="8:8" x14ac:dyDescent="0.25">
      <c r="H20272" s="70"/>
    </row>
    <row r="20273" spans="8:8" x14ac:dyDescent="0.25">
      <c r="H20273" s="70"/>
    </row>
    <row r="20274" spans="8:8" x14ac:dyDescent="0.25">
      <c r="H20274" s="70"/>
    </row>
    <row r="20276" spans="8:8" x14ac:dyDescent="0.25">
      <c r="H20276" s="70"/>
    </row>
    <row r="20281" spans="8:8" x14ac:dyDescent="0.25">
      <c r="H20281" s="70"/>
    </row>
    <row r="20283" spans="8:8" x14ac:dyDescent="0.25">
      <c r="H20283" s="70"/>
    </row>
    <row r="20284" spans="8:8" x14ac:dyDescent="0.25">
      <c r="H20284" s="70"/>
    </row>
    <row r="20286" spans="8:8" x14ac:dyDescent="0.25">
      <c r="H20286" s="70"/>
    </row>
    <row r="20287" spans="8:8" x14ac:dyDescent="0.25">
      <c r="H20287" s="70"/>
    </row>
    <row r="20289" spans="8:8" x14ac:dyDescent="0.25">
      <c r="H20289" s="70"/>
    </row>
    <row r="20290" spans="8:8" x14ac:dyDescent="0.25">
      <c r="H20290" s="70"/>
    </row>
    <row r="20292" spans="8:8" x14ac:dyDescent="0.25">
      <c r="H20292" s="70"/>
    </row>
    <row r="20293" spans="8:8" x14ac:dyDescent="0.25">
      <c r="H20293" s="70"/>
    </row>
    <row r="20294" spans="8:8" x14ac:dyDescent="0.25">
      <c r="H20294" s="70"/>
    </row>
    <row r="20295" spans="8:8" x14ac:dyDescent="0.25">
      <c r="H20295" s="70"/>
    </row>
    <row r="20296" spans="8:8" x14ac:dyDescent="0.25">
      <c r="H20296" s="70"/>
    </row>
    <row r="20300" spans="8:8" x14ac:dyDescent="0.25">
      <c r="H20300" s="70"/>
    </row>
    <row r="20311" spans="8:8" x14ac:dyDescent="0.25">
      <c r="H20311" s="70"/>
    </row>
    <row r="20312" spans="8:8" x14ac:dyDescent="0.25">
      <c r="H20312" s="70"/>
    </row>
    <row r="20313" spans="8:8" x14ac:dyDescent="0.25">
      <c r="H20313" s="70"/>
    </row>
    <row r="20314" spans="8:8" x14ac:dyDescent="0.25">
      <c r="H20314" s="70"/>
    </row>
    <row r="20315" spans="8:8" x14ac:dyDescent="0.25">
      <c r="H20315" s="70"/>
    </row>
    <row r="20317" spans="8:8" x14ac:dyDescent="0.25">
      <c r="H20317" s="70"/>
    </row>
    <row r="20323" spans="8:8" x14ac:dyDescent="0.25">
      <c r="H20323" s="70"/>
    </row>
    <row r="20325" spans="8:8" x14ac:dyDescent="0.25">
      <c r="H20325" s="70"/>
    </row>
    <row r="20327" spans="8:8" x14ac:dyDescent="0.25">
      <c r="H20327" s="70"/>
    </row>
    <row r="20329" spans="8:8" x14ac:dyDescent="0.25">
      <c r="H20329" s="70"/>
    </row>
    <row r="20333" spans="8:8" x14ac:dyDescent="0.25">
      <c r="H20333" s="70"/>
    </row>
    <row r="20334" spans="8:8" x14ac:dyDescent="0.25">
      <c r="H20334" s="70"/>
    </row>
    <row r="20336" spans="8:8" x14ac:dyDescent="0.25">
      <c r="H20336" s="70"/>
    </row>
    <row r="20337" spans="8:8" x14ac:dyDescent="0.25">
      <c r="H20337" s="70"/>
    </row>
    <row r="20340" spans="8:8" x14ac:dyDescent="0.25">
      <c r="H20340" s="70"/>
    </row>
    <row r="20341" spans="8:8" x14ac:dyDescent="0.25">
      <c r="H20341" s="70"/>
    </row>
    <row r="20345" spans="8:8" x14ac:dyDescent="0.25">
      <c r="H20345" s="70"/>
    </row>
    <row r="20352" spans="8:8" x14ac:dyDescent="0.25">
      <c r="H20352" s="70"/>
    </row>
    <row r="20354" spans="8:8" x14ac:dyDescent="0.25">
      <c r="H20354" s="70"/>
    </row>
    <row r="20357" spans="8:8" x14ac:dyDescent="0.25">
      <c r="H20357" s="70"/>
    </row>
    <row r="20360" spans="8:8" x14ac:dyDescent="0.25">
      <c r="H20360" s="70"/>
    </row>
    <row r="20361" spans="8:8" x14ac:dyDescent="0.25">
      <c r="H20361" s="70"/>
    </row>
    <row r="20363" spans="8:8" x14ac:dyDescent="0.25">
      <c r="H20363" s="70"/>
    </row>
    <row r="20364" spans="8:8" x14ac:dyDescent="0.25">
      <c r="H20364" s="70"/>
    </row>
    <row r="20365" spans="8:8" x14ac:dyDescent="0.25">
      <c r="H20365" s="70"/>
    </row>
    <row r="20367" spans="8:8" x14ac:dyDescent="0.25">
      <c r="H20367" s="70"/>
    </row>
    <row r="20368" spans="8:8" x14ac:dyDescent="0.25">
      <c r="H20368" s="70"/>
    </row>
    <row r="20369" spans="8:8" x14ac:dyDescent="0.25">
      <c r="H20369" s="70"/>
    </row>
    <row r="20370" spans="8:8" x14ac:dyDescent="0.25">
      <c r="H20370" s="70"/>
    </row>
    <row r="20371" spans="8:8" x14ac:dyDescent="0.25">
      <c r="H20371" s="70"/>
    </row>
    <row r="20377" spans="8:8" x14ac:dyDescent="0.25">
      <c r="H20377" s="70"/>
    </row>
    <row r="20378" spans="8:8" x14ac:dyDescent="0.25">
      <c r="H20378" s="70"/>
    </row>
    <row r="20379" spans="8:8" x14ac:dyDescent="0.25">
      <c r="H20379" s="70"/>
    </row>
    <row r="20380" spans="8:8" x14ac:dyDescent="0.25">
      <c r="H20380" s="70"/>
    </row>
    <row r="20381" spans="8:8" x14ac:dyDescent="0.25">
      <c r="H20381" s="70"/>
    </row>
    <row r="20382" spans="8:8" x14ac:dyDescent="0.25">
      <c r="H20382" s="70"/>
    </row>
    <row r="20383" spans="8:8" x14ac:dyDescent="0.25">
      <c r="H20383" s="70"/>
    </row>
    <row r="20384" spans="8:8" x14ac:dyDescent="0.25">
      <c r="H20384" s="70"/>
    </row>
    <row r="20385" spans="8:8" x14ac:dyDescent="0.25">
      <c r="H20385" s="70"/>
    </row>
    <row r="20387" spans="8:8" x14ac:dyDescent="0.25">
      <c r="H20387" s="70"/>
    </row>
    <row r="20391" spans="8:8" x14ac:dyDescent="0.25">
      <c r="H20391" s="70"/>
    </row>
    <row r="20397" spans="8:8" x14ac:dyDescent="0.25">
      <c r="H20397" s="70"/>
    </row>
    <row r="20399" spans="8:8" x14ac:dyDescent="0.25">
      <c r="H20399" s="70"/>
    </row>
    <row r="20401" spans="8:8" x14ac:dyDescent="0.25">
      <c r="H20401" s="70"/>
    </row>
    <row r="20402" spans="8:8" x14ac:dyDescent="0.25">
      <c r="H20402" s="70"/>
    </row>
    <row r="20403" spans="8:8" x14ac:dyDescent="0.25">
      <c r="H20403" s="70"/>
    </row>
    <row r="20404" spans="8:8" x14ac:dyDescent="0.25">
      <c r="H20404" s="70"/>
    </row>
    <row r="20406" spans="8:8" x14ac:dyDescent="0.25">
      <c r="H20406" s="70"/>
    </row>
    <row r="20407" spans="8:8" x14ac:dyDescent="0.25">
      <c r="H20407" s="70"/>
    </row>
    <row r="20409" spans="8:8" x14ac:dyDescent="0.25">
      <c r="H20409" s="70"/>
    </row>
    <row r="20410" spans="8:8" x14ac:dyDescent="0.25">
      <c r="H20410" s="70"/>
    </row>
    <row r="20411" spans="8:8" x14ac:dyDescent="0.25">
      <c r="H20411" s="70"/>
    </row>
    <row r="20414" spans="8:8" x14ac:dyDescent="0.25">
      <c r="H20414" s="70"/>
    </row>
    <row r="20417" spans="8:8" x14ac:dyDescent="0.25">
      <c r="H20417" s="70"/>
    </row>
    <row r="20427" spans="8:8" x14ac:dyDescent="0.25">
      <c r="H20427" s="70"/>
    </row>
    <row r="20428" spans="8:8" x14ac:dyDescent="0.25">
      <c r="H20428" s="70"/>
    </row>
    <row r="20447" spans="8:8" x14ac:dyDescent="0.25">
      <c r="H20447" s="70"/>
    </row>
    <row r="20458" spans="8:8" x14ac:dyDescent="0.25">
      <c r="H20458" s="70"/>
    </row>
    <row r="20463" spans="8:8" x14ac:dyDescent="0.25">
      <c r="H20463" s="70"/>
    </row>
    <row r="20468" spans="8:8" x14ac:dyDescent="0.25">
      <c r="H20468" s="70"/>
    </row>
    <row r="20469" spans="8:8" x14ac:dyDescent="0.25">
      <c r="H20469" s="70"/>
    </row>
    <row r="20474" spans="8:8" x14ac:dyDescent="0.25">
      <c r="H20474" s="70"/>
    </row>
    <row r="20475" spans="8:8" x14ac:dyDescent="0.25">
      <c r="H20475" s="70"/>
    </row>
    <row r="20482" spans="8:8" x14ac:dyDescent="0.25">
      <c r="H20482" s="70"/>
    </row>
    <row r="20484" spans="8:8" x14ac:dyDescent="0.25">
      <c r="H20484" s="70"/>
    </row>
    <row r="20487" spans="8:8" x14ac:dyDescent="0.25">
      <c r="H20487" s="70"/>
    </row>
    <row r="20491" spans="8:8" x14ac:dyDescent="0.25">
      <c r="H20491" s="70"/>
    </row>
    <row r="20494" spans="8:8" x14ac:dyDescent="0.25">
      <c r="H20494" s="70"/>
    </row>
    <row r="20498" spans="8:8" x14ac:dyDescent="0.25">
      <c r="H20498" s="70"/>
    </row>
    <row r="20499" spans="8:8" x14ac:dyDescent="0.25">
      <c r="H20499" s="70"/>
    </row>
    <row r="20503" spans="8:8" x14ac:dyDescent="0.25">
      <c r="H20503" s="70"/>
    </row>
    <row r="20507" spans="8:8" x14ac:dyDescent="0.25">
      <c r="H20507" s="70"/>
    </row>
    <row r="20511" spans="8:8" x14ac:dyDescent="0.25">
      <c r="H20511" s="70"/>
    </row>
    <row r="20512" spans="8:8" x14ac:dyDescent="0.25">
      <c r="H20512" s="70"/>
    </row>
    <row r="20517" spans="8:8" x14ac:dyDescent="0.25">
      <c r="H20517" s="70"/>
    </row>
    <row r="20522" spans="8:8" x14ac:dyDescent="0.25">
      <c r="H20522" s="70"/>
    </row>
    <row r="20524" spans="8:8" x14ac:dyDescent="0.25">
      <c r="H20524" s="70"/>
    </row>
    <row r="20525" spans="8:8" x14ac:dyDescent="0.25">
      <c r="H20525" s="70"/>
    </row>
    <row r="20529" spans="8:8" x14ac:dyDescent="0.25">
      <c r="H20529" s="70"/>
    </row>
    <row r="20531" spans="8:8" x14ac:dyDescent="0.25">
      <c r="H20531" s="70"/>
    </row>
    <row r="20533" spans="8:8" x14ac:dyDescent="0.25">
      <c r="H20533" s="70"/>
    </row>
    <row r="20534" spans="8:8" x14ac:dyDescent="0.25">
      <c r="H20534" s="70"/>
    </row>
    <row r="20535" spans="8:8" x14ac:dyDescent="0.25">
      <c r="H20535" s="70"/>
    </row>
    <row r="20537" spans="8:8" x14ac:dyDescent="0.25">
      <c r="H20537" s="70"/>
    </row>
    <row r="20538" spans="8:8" x14ac:dyDescent="0.25">
      <c r="H20538" s="70"/>
    </row>
    <row r="20542" spans="8:8" x14ac:dyDescent="0.25">
      <c r="H20542" s="70"/>
    </row>
    <row r="20543" spans="8:8" x14ac:dyDescent="0.25">
      <c r="H20543" s="70"/>
    </row>
    <row r="20546" spans="8:8" x14ac:dyDescent="0.25">
      <c r="H20546" s="70"/>
    </row>
    <row r="20547" spans="8:8" x14ac:dyDescent="0.25">
      <c r="H20547" s="70"/>
    </row>
    <row r="20548" spans="8:8" x14ac:dyDescent="0.25">
      <c r="H20548" s="70"/>
    </row>
    <row r="20549" spans="8:8" x14ac:dyDescent="0.25">
      <c r="H20549" s="70"/>
    </row>
    <row r="20550" spans="8:8" x14ac:dyDescent="0.25">
      <c r="H20550" s="70"/>
    </row>
    <row r="20551" spans="8:8" x14ac:dyDescent="0.25">
      <c r="H20551" s="70"/>
    </row>
    <row r="20553" spans="8:8" x14ac:dyDescent="0.25">
      <c r="H20553" s="70"/>
    </row>
    <row r="20556" spans="8:8" x14ac:dyDescent="0.25">
      <c r="H20556" s="70"/>
    </row>
    <row r="20558" spans="8:8" x14ac:dyDescent="0.25">
      <c r="H20558" s="70"/>
    </row>
    <row r="20559" spans="8:8" x14ac:dyDescent="0.25">
      <c r="H20559" s="70"/>
    </row>
    <row r="20560" spans="8:8" x14ac:dyDescent="0.25">
      <c r="H20560" s="70"/>
    </row>
    <row r="20562" spans="8:8" x14ac:dyDescent="0.25">
      <c r="H20562" s="70"/>
    </row>
    <row r="20564" spans="8:8" x14ac:dyDescent="0.25">
      <c r="H20564" s="70"/>
    </row>
    <row r="20565" spans="8:8" x14ac:dyDescent="0.25">
      <c r="H20565" s="70"/>
    </row>
    <row r="20566" spans="8:8" x14ac:dyDescent="0.25">
      <c r="H20566" s="70"/>
    </row>
    <row r="20567" spans="8:8" x14ac:dyDescent="0.25">
      <c r="H20567" s="70"/>
    </row>
    <row r="20570" spans="8:8" x14ac:dyDescent="0.25">
      <c r="H20570" s="70"/>
    </row>
    <row r="20571" spans="8:8" x14ac:dyDescent="0.25">
      <c r="H20571" s="70"/>
    </row>
    <row r="20574" spans="8:8" x14ac:dyDescent="0.25">
      <c r="H20574" s="70"/>
    </row>
    <row r="20581" spans="8:8" x14ac:dyDescent="0.25">
      <c r="H20581" s="70"/>
    </row>
    <row r="20582" spans="8:8" x14ac:dyDescent="0.25">
      <c r="H20582" s="70"/>
    </row>
    <row r="20583" spans="8:8" x14ac:dyDescent="0.25">
      <c r="H20583" s="70"/>
    </row>
    <row r="20584" spans="8:8" x14ac:dyDescent="0.25">
      <c r="H20584" s="70"/>
    </row>
    <row r="20588" spans="8:8" x14ac:dyDescent="0.25">
      <c r="H20588" s="70"/>
    </row>
    <row r="20596" spans="8:8" x14ac:dyDescent="0.25">
      <c r="H20596" s="70"/>
    </row>
    <row r="20598" spans="8:8" x14ac:dyDescent="0.25">
      <c r="H20598" s="70"/>
    </row>
    <row r="20600" spans="8:8" x14ac:dyDescent="0.25">
      <c r="H20600" s="70"/>
    </row>
    <row r="20601" spans="8:8" x14ac:dyDescent="0.25">
      <c r="H20601" s="70"/>
    </row>
    <row r="20604" spans="8:8" x14ac:dyDescent="0.25">
      <c r="H20604" s="70"/>
    </row>
    <row r="20605" spans="8:8" x14ac:dyDescent="0.25">
      <c r="H20605" s="70"/>
    </row>
    <row r="20610" spans="8:8" x14ac:dyDescent="0.25">
      <c r="H20610" s="70"/>
    </row>
    <row r="20615" spans="8:8" x14ac:dyDescent="0.25">
      <c r="H20615" s="70"/>
    </row>
    <row r="20616" spans="8:8" x14ac:dyDescent="0.25">
      <c r="H20616" s="70"/>
    </row>
    <row r="20617" spans="8:8" x14ac:dyDescent="0.25">
      <c r="H20617" s="70"/>
    </row>
    <row r="20618" spans="8:8" x14ac:dyDescent="0.25">
      <c r="H20618" s="70"/>
    </row>
    <row r="20619" spans="8:8" x14ac:dyDescent="0.25">
      <c r="H20619" s="70"/>
    </row>
    <row r="20620" spans="8:8" x14ac:dyDescent="0.25">
      <c r="H20620" s="70"/>
    </row>
    <row r="20621" spans="8:8" x14ac:dyDescent="0.25">
      <c r="H20621" s="70"/>
    </row>
    <row r="20625" spans="8:8" x14ac:dyDescent="0.25">
      <c r="H20625" s="70"/>
    </row>
    <row r="20629" spans="8:8" x14ac:dyDescent="0.25">
      <c r="H20629" s="70"/>
    </row>
    <row r="20635" spans="8:8" x14ac:dyDescent="0.25">
      <c r="H20635" s="70"/>
    </row>
    <row r="20640" spans="8:8" x14ac:dyDescent="0.25">
      <c r="H20640" s="70"/>
    </row>
    <row r="20642" spans="8:8" x14ac:dyDescent="0.25">
      <c r="H20642" s="70"/>
    </row>
    <row r="20651" spans="8:8" x14ac:dyDescent="0.25">
      <c r="H20651" s="70"/>
    </row>
    <row r="20659" spans="8:8" x14ac:dyDescent="0.25">
      <c r="H20659" s="70"/>
    </row>
    <row r="20669" spans="8:8" x14ac:dyDescent="0.25">
      <c r="H20669" s="70"/>
    </row>
    <row r="20672" spans="8:8" x14ac:dyDescent="0.25">
      <c r="H20672" s="70"/>
    </row>
    <row r="20677" spans="8:8" x14ac:dyDescent="0.25">
      <c r="H20677" s="70"/>
    </row>
    <row r="20685" spans="8:8" x14ac:dyDescent="0.25">
      <c r="H20685" s="70"/>
    </row>
    <row r="20692" spans="8:8" x14ac:dyDescent="0.25">
      <c r="H20692" s="70"/>
    </row>
    <row r="20694" spans="8:8" x14ac:dyDescent="0.25">
      <c r="H20694" s="70"/>
    </row>
    <row r="20695" spans="8:8" x14ac:dyDescent="0.25">
      <c r="H20695" s="70"/>
    </row>
    <row r="20696" spans="8:8" x14ac:dyDescent="0.25">
      <c r="H20696" s="70"/>
    </row>
    <row r="20697" spans="8:8" x14ac:dyDescent="0.25">
      <c r="H20697" s="70"/>
    </row>
    <row r="20698" spans="8:8" x14ac:dyDescent="0.25">
      <c r="H20698" s="70"/>
    </row>
    <row r="20699" spans="8:8" x14ac:dyDescent="0.25">
      <c r="H20699" s="70"/>
    </row>
    <row r="20700" spans="8:8" x14ac:dyDescent="0.25">
      <c r="H20700" s="70"/>
    </row>
    <row r="20701" spans="8:8" x14ac:dyDescent="0.25">
      <c r="H20701" s="70"/>
    </row>
    <row r="20702" spans="8:8" x14ac:dyDescent="0.25">
      <c r="H20702" s="70"/>
    </row>
    <row r="20703" spans="8:8" x14ac:dyDescent="0.25">
      <c r="H20703" s="70"/>
    </row>
    <row r="20704" spans="8:8" x14ac:dyDescent="0.25">
      <c r="H20704" s="70"/>
    </row>
    <row r="20707" spans="8:8" x14ac:dyDescent="0.25">
      <c r="H20707" s="70"/>
    </row>
    <row r="20710" spans="8:8" x14ac:dyDescent="0.25">
      <c r="H20710" s="70"/>
    </row>
    <row r="20712" spans="8:8" x14ac:dyDescent="0.25">
      <c r="H20712" s="70"/>
    </row>
    <row r="20713" spans="8:8" x14ac:dyDescent="0.25">
      <c r="H20713" s="70"/>
    </row>
    <row r="20715" spans="8:8" x14ac:dyDescent="0.25">
      <c r="H20715" s="70"/>
    </row>
    <row r="20716" spans="8:8" x14ac:dyDescent="0.25">
      <c r="H20716" s="70"/>
    </row>
    <row r="20717" spans="8:8" x14ac:dyDescent="0.25">
      <c r="H20717" s="70"/>
    </row>
    <row r="20718" spans="8:8" x14ac:dyDescent="0.25">
      <c r="H20718" s="70"/>
    </row>
    <row r="20719" spans="8:8" x14ac:dyDescent="0.25">
      <c r="H20719" s="70"/>
    </row>
    <row r="20720" spans="8:8" x14ac:dyDescent="0.25">
      <c r="H20720" s="70"/>
    </row>
    <row r="20721" spans="8:8" x14ac:dyDescent="0.25">
      <c r="H20721" s="70"/>
    </row>
    <row r="20722" spans="8:8" x14ac:dyDescent="0.25">
      <c r="H20722" s="70"/>
    </row>
    <row r="20723" spans="8:8" x14ac:dyDescent="0.25">
      <c r="H20723" s="70"/>
    </row>
    <row r="20725" spans="8:8" x14ac:dyDescent="0.25">
      <c r="H20725" s="70"/>
    </row>
    <row r="20726" spans="8:8" x14ac:dyDescent="0.25">
      <c r="H20726" s="70"/>
    </row>
    <row r="20727" spans="8:8" x14ac:dyDescent="0.25">
      <c r="H20727" s="70"/>
    </row>
    <row r="20728" spans="8:8" x14ac:dyDescent="0.25">
      <c r="H20728" s="70"/>
    </row>
    <row r="20730" spans="8:8" x14ac:dyDescent="0.25">
      <c r="H20730" s="70"/>
    </row>
    <row r="20731" spans="8:8" x14ac:dyDescent="0.25">
      <c r="H20731" s="70"/>
    </row>
    <row r="20732" spans="8:8" x14ac:dyDescent="0.25">
      <c r="H20732" s="70"/>
    </row>
    <row r="20734" spans="8:8" x14ac:dyDescent="0.25">
      <c r="H20734" s="70"/>
    </row>
    <row r="20735" spans="8:8" x14ac:dyDescent="0.25">
      <c r="H20735" s="70"/>
    </row>
    <row r="20736" spans="8:8" x14ac:dyDescent="0.25">
      <c r="H20736" s="70"/>
    </row>
    <row r="20737" spans="8:8" x14ac:dyDescent="0.25">
      <c r="H20737" s="70"/>
    </row>
    <row r="20738" spans="8:8" x14ac:dyDescent="0.25">
      <c r="H20738" s="70"/>
    </row>
    <row r="20739" spans="8:8" x14ac:dyDescent="0.25">
      <c r="H20739" s="70"/>
    </row>
    <row r="20740" spans="8:8" x14ac:dyDescent="0.25">
      <c r="H20740" s="70"/>
    </row>
    <row r="20745" spans="8:8" x14ac:dyDescent="0.25">
      <c r="H20745" s="70"/>
    </row>
    <row r="20749" spans="8:8" x14ac:dyDescent="0.25">
      <c r="H20749" s="70"/>
    </row>
    <row r="20750" spans="8:8" x14ac:dyDescent="0.25">
      <c r="H20750" s="70"/>
    </row>
    <row r="20753" spans="8:8" x14ac:dyDescent="0.25">
      <c r="H20753" s="70"/>
    </row>
    <row r="20754" spans="8:8" x14ac:dyDescent="0.25">
      <c r="H20754" s="70"/>
    </row>
    <row r="20755" spans="8:8" x14ac:dyDescent="0.25">
      <c r="H20755" s="70"/>
    </row>
    <row r="20758" spans="8:8" x14ac:dyDescent="0.25">
      <c r="H20758" s="70"/>
    </row>
    <row r="20759" spans="8:8" x14ac:dyDescent="0.25">
      <c r="H20759" s="70"/>
    </row>
    <row r="20760" spans="8:8" x14ac:dyDescent="0.25">
      <c r="H20760" s="70"/>
    </row>
    <row r="20761" spans="8:8" x14ac:dyDescent="0.25">
      <c r="H20761" s="70"/>
    </row>
    <row r="20762" spans="8:8" x14ac:dyDescent="0.25">
      <c r="H20762" s="70"/>
    </row>
    <row r="20763" spans="8:8" x14ac:dyDescent="0.25">
      <c r="H20763" s="70"/>
    </row>
    <row r="20764" spans="8:8" x14ac:dyDescent="0.25">
      <c r="H20764" s="70"/>
    </row>
    <row r="20765" spans="8:8" x14ac:dyDescent="0.25">
      <c r="H20765" s="70"/>
    </row>
    <row r="20769" spans="8:8" x14ac:dyDescent="0.25">
      <c r="H20769" s="70"/>
    </row>
    <row r="20770" spans="8:8" x14ac:dyDescent="0.25">
      <c r="H20770" s="70"/>
    </row>
    <row r="20773" spans="8:8" x14ac:dyDescent="0.25">
      <c r="H20773" s="70"/>
    </row>
    <row r="20777" spans="8:8" x14ac:dyDescent="0.25">
      <c r="H20777" s="70"/>
    </row>
    <row r="20778" spans="8:8" x14ac:dyDescent="0.25">
      <c r="H20778" s="70"/>
    </row>
    <row r="20779" spans="8:8" x14ac:dyDescent="0.25">
      <c r="H20779" s="70"/>
    </row>
    <row r="20780" spans="8:8" x14ac:dyDescent="0.25">
      <c r="H20780" s="70"/>
    </row>
    <row r="20782" spans="8:8" x14ac:dyDescent="0.25">
      <c r="H20782" s="70"/>
    </row>
    <row r="20783" spans="8:8" x14ac:dyDescent="0.25">
      <c r="H20783" s="70"/>
    </row>
    <row r="20784" spans="8:8" x14ac:dyDescent="0.25">
      <c r="H20784" s="70"/>
    </row>
    <row r="20785" spans="8:8" x14ac:dyDescent="0.25">
      <c r="H20785" s="70"/>
    </row>
    <row r="20786" spans="8:8" x14ac:dyDescent="0.25">
      <c r="H20786" s="70"/>
    </row>
    <row r="20788" spans="8:8" x14ac:dyDescent="0.25">
      <c r="H20788" s="70"/>
    </row>
    <row r="20791" spans="8:8" x14ac:dyDescent="0.25">
      <c r="H20791" s="70"/>
    </row>
    <row r="20793" spans="8:8" x14ac:dyDescent="0.25">
      <c r="H20793" s="70"/>
    </row>
    <row r="20794" spans="8:8" x14ac:dyDescent="0.25">
      <c r="H20794" s="70"/>
    </row>
    <row r="20795" spans="8:8" x14ac:dyDescent="0.25">
      <c r="H20795" s="70"/>
    </row>
    <row r="20796" spans="8:8" x14ac:dyDescent="0.25">
      <c r="H20796" s="70"/>
    </row>
    <row r="20797" spans="8:8" x14ac:dyDescent="0.25">
      <c r="H20797" s="70"/>
    </row>
    <row r="20798" spans="8:8" x14ac:dyDescent="0.25">
      <c r="H20798" s="70"/>
    </row>
    <row r="20799" spans="8:8" x14ac:dyDescent="0.25">
      <c r="H20799" s="70"/>
    </row>
    <row r="20800" spans="8:8" x14ac:dyDescent="0.25">
      <c r="H20800" s="70"/>
    </row>
    <row r="20801" spans="8:8" x14ac:dyDescent="0.25">
      <c r="H20801" s="70"/>
    </row>
    <row r="20802" spans="8:8" x14ac:dyDescent="0.25">
      <c r="H20802" s="70"/>
    </row>
    <row r="20803" spans="8:8" x14ac:dyDescent="0.25">
      <c r="H20803" s="70"/>
    </row>
    <row r="20804" spans="8:8" x14ac:dyDescent="0.25">
      <c r="H20804" s="70"/>
    </row>
    <row r="20805" spans="8:8" x14ac:dyDescent="0.25">
      <c r="H20805" s="70"/>
    </row>
    <row r="20806" spans="8:8" x14ac:dyDescent="0.25">
      <c r="H20806" s="70"/>
    </row>
    <row r="20807" spans="8:8" x14ac:dyDescent="0.25">
      <c r="H20807" s="70"/>
    </row>
    <row r="20813" spans="8:8" x14ac:dyDescent="0.25">
      <c r="H20813" s="70"/>
    </row>
    <row r="20814" spans="8:8" x14ac:dyDescent="0.25">
      <c r="H20814" s="70"/>
    </row>
    <row r="20816" spans="8:8" x14ac:dyDescent="0.25">
      <c r="H20816" s="70"/>
    </row>
    <row r="20817" spans="8:8" x14ac:dyDescent="0.25">
      <c r="H20817" s="70"/>
    </row>
    <row r="20819" spans="8:8" x14ac:dyDescent="0.25">
      <c r="H20819" s="70"/>
    </row>
    <row r="20821" spans="8:8" x14ac:dyDescent="0.25">
      <c r="H20821" s="70"/>
    </row>
    <row r="20822" spans="8:8" x14ac:dyDescent="0.25">
      <c r="H20822" s="70"/>
    </row>
    <row r="20825" spans="8:8" x14ac:dyDescent="0.25">
      <c r="H20825" s="70"/>
    </row>
    <row r="20826" spans="8:8" x14ac:dyDescent="0.25">
      <c r="H20826" s="70"/>
    </row>
    <row r="20827" spans="8:8" x14ac:dyDescent="0.25">
      <c r="H20827" s="70"/>
    </row>
    <row r="20830" spans="8:8" x14ac:dyDescent="0.25">
      <c r="H20830" s="70"/>
    </row>
    <row r="20831" spans="8:8" x14ac:dyDescent="0.25">
      <c r="H20831" s="70"/>
    </row>
    <row r="20833" spans="8:8" x14ac:dyDescent="0.25">
      <c r="H20833" s="70"/>
    </row>
    <row r="20834" spans="8:8" x14ac:dyDescent="0.25">
      <c r="H20834" s="70"/>
    </row>
    <row r="20835" spans="8:8" x14ac:dyDescent="0.25">
      <c r="H20835" s="70"/>
    </row>
    <row r="20836" spans="8:8" x14ac:dyDescent="0.25">
      <c r="H20836" s="70"/>
    </row>
    <row r="20837" spans="8:8" x14ac:dyDescent="0.25">
      <c r="H20837" s="70"/>
    </row>
    <row r="20838" spans="8:8" x14ac:dyDescent="0.25">
      <c r="H20838" s="70"/>
    </row>
    <row r="20839" spans="8:8" x14ac:dyDescent="0.25">
      <c r="H20839" s="70"/>
    </row>
    <row r="20840" spans="8:8" x14ac:dyDescent="0.25">
      <c r="H20840" s="70"/>
    </row>
    <row r="20841" spans="8:8" x14ac:dyDescent="0.25">
      <c r="H20841" s="70"/>
    </row>
    <row r="20842" spans="8:8" x14ac:dyDescent="0.25">
      <c r="H20842" s="70"/>
    </row>
    <row r="20843" spans="8:8" x14ac:dyDescent="0.25">
      <c r="H20843" s="70"/>
    </row>
    <row r="20844" spans="8:8" x14ac:dyDescent="0.25">
      <c r="H20844" s="70"/>
    </row>
    <row r="20845" spans="8:8" x14ac:dyDescent="0.25">
      <c r="H20845" s="70"/>
    </row>
    <row r="20850" spans="8:8" x14ac:dyDescent="0.25">
      <c r="H20850" s="70"/>
    </row>
    <row r="20855" spans="8:8" x14ac:dyDescent="0.25">
      <c r="H20855" s="70"/>
    </row>
    <row r="20856" spans="8:8" x14ac:dyDescent="0.25">
      <c r="H20856" s="70"/>
    </row>
    <row r="20857" spans="8:8" x14ac:dyDescent="0.25">
      <c r="H20857" s="70"/>
    </row>
    <row r="20858" spans="8:8" x14ac:dyDescent="0.25">
      <c r="H20858" s="70"/>
    </row>
    <row r="20859" spans="8:8" x14ac:dyDescent="0.25">
      <c r="H20859" s="70"/>
    </row>
    <row r="20860" spans="8:8" x14ac:dyDescent="0.25">
      <c r="H20860" s="70"/>
    </row>
    <row r="20861" spans="8:8" x14ac:dyDescent="0.25">
      <c r="H20861" s="70"/>
    </row>
    <row r="20862" spans="8:8" x14ac:dyDescent="0.25">
      <c r="H20862" s="70"/>
    </row>
    <row r="20863" spans="8:8" x14ac:dyDescent="0.25">
      <c r="H20863" s="70"/>
    </row>
    <row r="20864" spans="8:8" x14ac:dyDescent="0.25">
      <c r="H20864" s="70"/>
    </row>
    <row r="20865" spans="8:8" x14ac:dyDescent="0.25">
      <c r="H20865" s="70"/>
    </row>
    <row r="20866" spans="8:8" x14ac:dyDescent="0.25">
      <c r="H20866" s="70"/>
    </row>
    <row r="20867" spans="8:8" x14ac:dyDescent="0.25">
      <c r="H20867" s="70"/>
    </row>
    <row r="20868" spans="8:8" x14ac:dyDescent="0.25">
      <c r="H20868" s="70"/>
    </row>
    <row r="20869" spans="8:8" x14ac:dyDescent="0.25">
      <c r="H20869" s="70"/>
    </row>
    <row r="20871" spans="8:8" x14ac:dyDescent="0.25">
      <c r="H20871" s="70"/>
    </row>
    <row r="20874" spans="8:8" x14ac:dyDescent="0.25">
      <c r="H20874" s="70"/>
    </row>
    <row r="20876" spans="8:8" x14ac:dyDescent="0.25">
      <c r="H20876" s="70"/>
    </row>
    <row r="20877" spans="8:8" x14ac:dyDescent="0.25">
      <c r="H20877" s="70"/>
    </row>
    <row r="20878" spans="8:8" x14ac:dyDescent="0.25">
      <c r="H20878" s="70"/>
    </row>
    <row r="20879" spans="8:8" x14ac:dyDescent="0.25">
      <c r="H20879" s="70"/>
    </row>
    <row r="20880" spans="8:8" x14ac:dyDescent="0.25">
      <c r="H20880" s="70"/>
    </row>
    <row r="20881" spans="8:8" x14ac:dyDescent="0.25">
      <c r="H20881" s="70"/>
    </row>
    <row r="20882" spans="8:8" x14ac:dyDescent="0.25">
      <c r="H20882" s="70"/>
    </row>
    <row r="20883" spans="8:8" x14ac:dyDescent="0.25">
      <c r="H20883" s="70"/>
    </row>
    <row r="20884" spans="8:8" x14ac:dyDescent="0.25">
      <c r="H20884" s="70"/>
    </row>
    <row r="20885" spans="8:8" x14ac:dyDescent="0.25">
      <c r="H20885" s="70"/>
    </row>
    <row r="20886" spans="8:8" x14ac:dyDescent="0.25">
      <c r="H20886" s="70"/>
    </row>
    <row r="20887" spans="8:8" x14ac:dyDescent="0.25">
      <c r="H20887" s="70"/>
    </row>
    <row r="20888" spans="8:8" x14ac:dyDescent="0.25">
      <c r="H20888" s="70"/>
    </row>
    <row r="20889" spans="8:8" x14ac:dyDescent="0.25">
      <c r="H20889" s="70"/>
    </row>
    <row r="20890" spans="8:8" x14ac:dyDescent="0.25">
      <c r="H20890" s="70"/>
    </row>
    <row r="20891" spans="8:8" x14ac:dyDescent="0.25">
      <c r="H20891" s="70"/>
    </row>
    <row r="20892" spans="8:8" x14ac:dyDescent="0.25">
      <c r="H20892" s="70"/>
    </row>
    <row r="20895" spans="8:8" x14ac:dyDescent="0.25">
      <c r="H20895" s="70"/>
    </row>
    <row r="20902" spans="8:8" x14ac:dyDescent="0.25">
      <c r="H20902" s="70"/>
    </row>
    <row r="20903" spans="8:8" x14ac:dyDescent="0.25">
      <c r="H20903" s="70"/>
    </row>
    <row r="20905" spans="8:8" x14ac:dyDescent="0.25">
      <c r="H20905" s="70"/>
    </row>
    <row r="20906" spans="8:8" x14ac:dyDescent="0.25">
      <c r="H20906" s="70"/>
    </row>
    <row r="20907" spans="8:8" x14ac:dyDescent="0.25">
      <c r="H20907" s="70"/>
    </row>
    <row r="20908" spans="8:8" x14ac:dyDescent="0.25">
      <c r="H20908" s="70"/>
    </row>
    <row r="20909" spans="8:8" x14ac:dyDescent="0.25">
      <c r="H20909" s="70"/>
    </row>
    <row r="20910" spans="8:8" x14ac:dyDescent="0.25">
      <c r="H20910" s="70"/>
    </row>
    <row r="20914" spans="8:8" x14ac:dyDescent="0.25">
      <c r="H20914" s="70"/>
    </row>
    <row r="20915" spans="8:8" x14ac:dyDescent="0.25">
      <c r="H20915" s="70"/>
    </row>
    <row r="20918" spans="8:8" x14ac:dyDescent="0.25">
      <c r="H20918" s="70"/>
    </row>
    <row r="20919" spans="8:8" x14ac:dyDescent="0.25">
      <c r="H20919" s="70"/>
    </row>
    <row r="20924" spans="8:8" x14ac:dyDescent="0.25">
      <c r="H20924" s="70"/>
    </row>
    <row r="20925" spans="8:8" x14ac:dyDescent="0.25">
      <c r="H20925" s="70"/>
    </row>
    <row r="20926" spans="8:8" x14ac:dyDescent="0.25">
      <c r="H20926" s="70"/>
    </row>
    <row r="20927" spans="8:8" x14ac:dyDescent="0.25">
      <c r="H20927" s="70"/>
    </row>
    <row r="20928" spans="8:8" x14ac:dyDescent="0.25">
      <c r="H20928" s="70"/>
    </row>
    <row r="20929" spans="8:8" x14ac:dyDescent="0.25">
      <c r="H20929" s="70"/>
    </row>
    <row r="20930" spans="8:8" x14ac:dyDescent="0.25">
      <c r="H20930" s="70"/>
    </row>
    <row r="20932" spans="8:8" x14ac:dyDescent="0.25">
      <c r="H20932" s="70"/>
    </row>
    <row r="20933" spans="8:8" x14ac:dyDescent="0.25">
      <c r="H20933" s="70"/>
    </row>
    <row r="20935" spans="8:8" x14ac:dyDescent="0.25">
      <c r="H20935" s="70"/>
    </row>
    <row r="20941" spans="8:8" x14ac:dyDescent="0.25">
      <c r="H20941" s="70"/>
    </row>
    <row r="20952" spans="8:8" x14ac:dyDescent="0.25">
      <c r="H20952" s="70"/>
    </row>
    <row r="20953" spans="8:8" x14ac:dyDescent="0.25">
      <c r="H20953" s="70"/>
    </row>
    <row r="20954" spans="8:8" x14ac:dyDescent="0.25">
      <c r="H20954" s="70"/>
    </row>
    <row r="20956" spans="8:8" x14ac:dyDescent="0.25">
      <c r="H20956" s="70"/>
    </row>
    <row r="20957" spans="8:8" x14ac:dyDescent="0.25">
      <c r="H20957" s="70"/>
    </row>
    <row r="20958" spans="8:8" x14ac:dyDescent="0.25">
      <c r="H20958" s="70"/>
    </row>
    <row r="20959" spans="8:8" x14ac:dyDescent="0.25">
      <c r="H20959" s="70"/>
    </row>
    <row r="20963" spans="8:8" x14ac:dyDescent="0.25">
      <c r="H20963" s="70"/>
    </row>
    <row r="20968" spans="8:8" x14ac:dyDescent="0.25">
      <c r="H20968" s="70"/>
    </row>
    <row r="20972" spans="8:8" x14ac:dyDescent="0.25">
      <c r="H20972" s="70"/>
    </row>
    <row r="20973" spans="8:8" x14ac:dyDescent="0.25">
      <c r="H20973" s="70"/>
    </row>
    <row r="20974" spans="8:8" x14ac:dyDescent="0.25">
      <c r="H20974" s="70"/>
    </row>
    <row r="20976" spans="8:8" x14ac:dyDescent="0.25">
      <c r="H20976" s="70"/>
    </row>
    <row r="20978" spans="8:8" x14ac:dyDescent="0.25">
      <c r="H20978" s="70"/>
    </row>
    <row r="20979" spans="8:8" x14ac:dyDescent="0.25">
      <c r="H20979" s="70"/>
    </row>
    <row r="20980" spans="8:8" x14ac:dyDescent="0.25">
      <c r="H20980" s="70"/>
    </row>
    <row r="20981" spans="8:8" x14ac:dyDescent="0.25">
      <c r="H20981" s="70"/>
    </row>
    <row r="20982" spans="8:8" x14ac:dyDescent="0.25">
      <c r="H20982" s="70"/>
    </row>
    <row r="20983" spans="8:8" x14ac:dyDescent="0.25">
      <c r="H20983" s="70"/>
    </row>
    <row r="20986" spans="8:8" x14ac:dyDescent="0.25">
      <c r="H20986" s="70"/>
    </row>
    <row r="20993" spans="8:8" x14ac:dyDescent="0.25">
      <c r="H20993" s="70"/>
    </row>
    <row r="20994" spans="8:8" x14ac:dyDescent="0.25">
      <c r="H20994" s="70"/>
    </row>
    <row r="20995" spans="8:8" x14ac:dyDescent="0.25">
      <c r="H20995" s="70"/>
    </row>
    <row r="20996" spans="8:8" x14ac:dyDescent="0.25">
      <c r="H20996" s="70"/>
    </row>
    <row r="20997" spans="8:8" x14ac:dyDescent="0.25">
      <c r="H20997" s="70"/>
    </row>
    <row r="20998" spans="8:8" x14ac:dyDescent="0.25">
      <c r="H20998" s="70"/>
    </row>
    <row r="20999" spans="8:8" x14ac:dyDescent="0.25">
      <c r="H20999" s="70"/>
    </row>
    <row r="21000" spans="8:8" x14ac:dyDescent="0.25">
      <c r="H21000" s="70"/>
    </row>
    <row r="21001" spans="8:8" x14ac:dyDescent="0.25">
      <c r="H21001" s="70"/>
    </row>
    <row r="21003" spans="8:8" x14ac:dyDescent="0.25">
      <c r="H21003" s="70"/>
    </row>
    <row r="21004" spans="8:8" x14ac:dyDescent="0.25">
      <c r="H21004" s="70"/>
    </row>
    <row r="21008" spans="8:8" x14ac:dyDescent="0.25">
      <c r="H21008" s="70"/>
    </row>
    <row r="21009" spans="8:8" x14ac:dyDescent="0.25">
      <c r="H21009" s="70"/>
    </row>
    <row r="21010" spans="8:8" x14ac:dyDescent="0.25">
      <c r="H21010" s="70"/>
    </row>
    <row r="21011" spans="8:8" x14ac:dyDescent="0.25">
      <c r="H21011" s="70"/>
    </row>
    <row r="21012" spans="8:8" x14ac:dyDescent="0.25">
      <c r="H21012" s="70"/>
    </row>
    <row r="21013" spans="8:8" x14ac:dyDescent="0.25">
      <c r="H21013" s="70"/>
    </row>
    <row r="21014" spans="8:8" x14ac:dyDescent="0.25">
      <c r="H21014" s="70"/>
    </row>
    <row r="21015" spans="8:8" x14ac:dyDescent="0.25">
      <c r="H21015" s="70"/>
    </row>
    <row r="21021" spans="8:8" x14ac:dyDescent="0.25">
      <c r="H21021" s="70"/>
    </row>
    <row r="21038" spans="8:8" x14ac:dyDescent="0.25">
      <c r="H21038" s="70"/>
    </row>
    <row r="21041" spans="8:8" x14ac:dyDescent="0.25">
      <c r="H21041" s="70"/>
    </row>
    <row r="21045" spans="8:8" x14ac:dyDescent="0.25">
      <c r="H21045" s="70"/>
    </row>
    <row r="21046" spans="8:8" x14ac:dyDescent="0.25">
      <c r="H21046" s="70"/>
    </row>
    <row r="21047" spans="8:8" x14ac:dyDescent="0.25">
      <c r="H21047" s="70"/>
    </row>
    <row r="21048" spans="8:8" x14ac:dyDescent="0.25">
      <c r="H21048" s="70"/>
    </row>
    <row r="21049" spans="8:8" x14ac:dyDescent="0.25">
      <c r="H21049" s="70"/>
    </row>
    <row r="21050" spans="8:8" x14ac:dyDescent="0.25">
      <c r="H21050" s="70"/>
    </row>
    <row r="21051" spans="8:8" x14ac:dyDescent="0.25">
      <c r="H21051" s="70"/>
    </row>
    <row r="21052" spans="8:8" x14ac:dyDescent="0.25">
      <c r="H21052" s="70"/>
    </row>
    <row r="21059" spans="8:8" x14ac:dyDescent="0.25">
      <c r="H21059" s="70"/>
    </row>
    <row r="21062" spans="8:8" x14ac:dyDescent="0.25">
      <c r="H21062" s="70"/>
    </row>
    <row r="21063" spans="8:8" x14ac:dyDescent="0.25">
      <c r="H21063" s="70"/>
    </row>
    <row r="21067" spans="8:8" x14ac:dyDescent="0.25">
      <c r="H21067" s="70"/>
    </row>
    <row r="21068" spans="8:8" x14ac:dyDescent="0.25">
      <c r="H21068" s="70"/>
    </row>
    <row r="21069" spans="8:8" x14ac:dyDescent="0.25">
      <c r="H21069" s="70"/>
    </row>
    <row r="21070" spans="8:8" x14ac:dyDescent="0.25">
      <c r="H21070" s="70"/>
    </row>
    <row r="21071" spans="8:8" x14ac:dyDescent="0.25">
      <c r="H21071" s="70"/>
    </row>
    <row r="21072" spans="8:8" x14ac:dyDescent="0.25">
      <c r="H21072" s="70"/>
    </row>
    <row r="21074" spans="8:8" x14ac:dyDescent="0.25">
      <c r="H21074" s="70"/>
    </row>
    <row r="21082" spans="8:8" x14ac:dyDescent="0.25">
      <c r="H21082" s="70"/>
    </row>
    <row r="21091" spans="8:8" x14ac:dyDescent="0.25">
      <c r="H21091" s="70"/>
    </row>
    <row r="21092" spans="8:8" x14ac:dyDescent="0.25">
      <c r="H21092" s="70"/>
    </row>
    <row r="21093" spans="8:8" x14ac:dyDescent="0.25">
      <c r="H21093" s="70"/>
    </row>
    <row r="21094" spans="8:8" x14ac:dyDescent="0.25">
      <c r="H21094" s="70"/>
    </row>
    <row r="21095" spans="8:8" x14ac:dyDescent="0.25">
      <c r="H21095" s="70"/>
    </row>
    <row r="21096" spans="8:8" x14ac:dyDescent="0.25">
      <c r="H21096" s="70"/>
    </row>
    <row r="21097" spans="8:8" x14ac:dyDescent="0.25">
      <c r="H21097" s="70"/>
    </row>
    <row r="21098" spans="8:8" x14ac:dyDescent="0.25">
      <c r="H21098" s="70"/>
    </row>
    <row r="21105" spans="8:8" x14ac:dyDescent="0.25">
      <c r="H21105" s="70"/>
    </row>
    <row r="21107" spans="8:8" x14ac:dyDescent="0.25">
      <c r="H21107" s="70"/>
    </row>
    <row r="21108" spans="8:8" x14ac:dyDescent="0.25">
      <c r="H21108" s="70"/>
    </row>
    <row r="21111" spans="8:8" x14ac:dyDescent="0.25">
      <c r="H21111" s="70"/>
    </row>
    <row r="21112" spans="8:8" x14ac:dyDescent="0.25">
      <c r="H21112" s="70"/>
    </row>
    <row r="21114" spans="8:8" x14ac:dyDescent="0.25">
      <c r="H21114" s="70"/>
    </row>
    <row r="21115" spans="8:8" x14ac:dyDescent="0.25">
      <c r="H21115" s="70"/>
    </row>
    <row r="21116" spans="8:8" x14ac:dyDescent="0.25">
      <c r="H21116" s="70"/>
    </row>
    <row r="21118" spans="8:8" x14ac:dyDescent="0.25">
      <c r="H21118" s="70"/>
    </row>
    <row r="21119" spans="8:8" x14ac:dyDescent="0.25">
      <c r="H21119" s="70"/>
    </row>
    <row r="21120" spans="8:8" x14ac:dyDescent="0.25">
      <c r="H21120" s="70"/>
    </row>
    <row r="21121" spans="8:8" x14ac:dyDescent="0.25">
      <c r="H21121" s="70"/>
    </row>
    <row r="21122" spans="8:8" x14ac:dyDescent="0.25">
      <c r="H21122" s="70"/>
    </row>
    <row r="21123" spans="8:8" x14ac:dyDescent="0.25">
      <c r="H21123" s="70"/>
    </row>
    <row r="21124" spans="8:8" x14ac:dyDescent="0.25">
      <c r="H21124" s="70"/>
    </row>
    <row r="21125" spans="8:8" x14ac:dyDescent="0.25">
      <c r="H21125" s="70"/>
    </row>
    <row r="21126" spans="8:8" x14ac:dyDescent="0.25">
      <c r="H21126" s="70"/>
    </row>
    <row r="21127" spans="8:8" x14ac:dyDescent="0.25">
      <c r="H21127" s="70"/>
    </row>
    <row r="21128" spans="8:8" x14ac:dyDescent="0.25">
      <c r="H21128" s="70"/>
    </row>
    <row r="21130" spans="8:8" x14ac:dyDescent="0.25">
      <c r="H21130" s="70"/>
    </row>
    <row r="21137" spans="8:8" x14ac:dyDescent="0.25">
      <c r="H21137" s="70"/>
    </row>
    <row r="21138" spans="8:8" x14ac:dyDescent="0.25">
      <c r="H21138" s="70"/>
    </row>
    <row r="21139" spans="8:8" x14ac:dyDescent="0.25">
      <c r="H21139" s="70"/>
    </row>
    <row r="21140" spans="8:8" x14ac:dyDescent="0.25">
      <c r="H21140" s="70"/>
    </row>
    <row r="21141" spans="8:8" x14ac:dyDescent="0.25">
      <c r="H21141" s="70"/>
    </row>
    <row r="21142" spans="8:8" x14ac:dyDescent="0.25">
      <c r="H21142" s="70"/>
    </row>
    <row r="21143" spans="8:8" x14ac:dyDescent="0.25">
      <c r="H21143" s="70"/>
    </row>
    <row r="21144" spans="8:8" x14ac:dyDescent="0.25">
      <c r="H21144" s="70"/>
    </row>
    <row r="21145" spans="8:8" x14ac:dyDescent="0.25">
      <c r="H21145" s="70"/>
    </row>
    <row r="21146" spans="8:8" x14ac:dyDescent="0.25">
      <c r="H21146" s="70"/>
    </row>
    <row r="21147" spans="8:8" x14ac:dyDescent="0.25">
      <c r="H21147" s="70"/>
    </row>
    <row r="21148" spans="8:8" x14ac:dyDescent="0.25">
      <c r="H21148" s="70"/>
    </row>
    <row r="21151" spans="8:8" x14ac:dyDescent="0.25">
      <c r="H21151" s="70"/>
    </row>
    <row r="21152" spans="8:8" x14ac:dyDescent="0.25">
      <c r="H21152" s="70"/>
    </row>
    <row r="21155" spans="8:8" x14ac:dyDescent="0.25">
      <c r="H21155" s="70"/>
    </row>
    <row r="21156" spans="8:8" x14ac:dyDescent="0.25">
      <c r="H21156" s="70"/>
    </row>
    <row r="21157" spans="8:8" x14ac:dyDescent="0.25">
      <c r="H21157" s="70"/>
    </row>
    <row r="21158" spans="8:8" x14ac:dyDescent="0.25">
      <c r="H21158" s="70"/>
    </row>
    <row r="21159" spans="8:8" x14ac:dyDescent="0.25">
      <c r="H21159" s="70"/>
    </row>
    <row r="21160" spans="8:8" x14ac:dyDescent="0.25">
      <c r="H21160" s="70"/>
    </row>
    <row r="21161" spans="8:8" x14ac:dyDescent="0.25">
      <c r="H21161" s="70"/>
    </row>
    <row r="21162" spans="8:8" x14ac:dyDescent="0.25">
      <c r="H21162" s="70"/>
    </row>
    <row r="21163" spans="8:8" x14ac:dyDescent="0.25">
      <c r="H21163" s="70"/>
    </row>
    <row r="21164" spans="8:8" x14ac:dyDescent="0.25">
      <c r="H21164" s="70"/>
    </row>
    <row r="21165" spans="8:8" x14ac:dyDescent="0.25">
      <c r="H21165" s="70"/>
    </row>
    <row r="21166" spans="8:8" x14ac:dyDescent="0.25">
      <c r="H21166" s="70"/>
    </row>
    <row r="21169" spans="8:8" x14ac:dyDescent="0.25">
      <c r="H21169" s="70"/>
    </row>
    <row r="21170" spans="8:8" x14ac:dyDescent="0.25">
      <c r="H21170" s="70"/>
    </row>
    <row r="21172" spans="8:8" x14ac:dyDescent="0.25">
      <c r="H21172" s="70"/>
    </row>
    <row r="21173" spans="8:8" x14ac:dyDescent="0.25">
      <c r="H21173" s="70"/>
    </row>
    <row r="21181" spans="8:8" x14ac:dyDescent="0.25">
      <c r="H21181" s="70"/>
    </row>
    <row r="21182" spans="8:8" x14ac:dyDescent="0.25">
      <c r="H21182" s="70"/>
    </row>
    <row r="21183" spans="8:8" x14ac:dyDescent="0.25">
      <c r="H21183" s="70"/>
    </row>
    <row r="21184" spans="8:8" x14ac:dyDescent="0.25">
      <c r="H21184" s="70"/>
    </row>
    <row r="21185" spans="8:8" x14ac:dyDescent="0.25">
      <c r="H21185" s="70"/>
    </row>
    <row r="21186" spans="8:8" x14ac:dyDescent="0.25">
      <c r="H21186" s="70"/>
    </row>
    <row r="21189" spans="8:8" x14ac:dyDescent="0.25">
      <c r="H21189" s="70"/>
    </row>
    <row r="21193" spans="8:8" x14ac:dyDescent="0.25">
      <c r="H21193" s="70"/>
    </row>
    <row r="21200" spans="8:8" x14ac:dyDescent="0.25">
      <c r="H21200" s="70"/>
    </row>
    <row r="21206" spans="8:8" x14ac:dyDescent="0.25">
      <c r="H21206" s="70"/>
    </row>
    <row r="21215" spans="8:8" x14ac:dyDescent="0.25">
      <c r="H21215" s="70"/>
    </row>
    <row r="21234" spans="8:8" x14ac:dyDescent="0.25">
      <c r="H21234" s="70"/>
    </row>
    <row r="21237" spans="8:8" x14ac:dyDescent="0.25">
      <c r="H21237" s="70"/>
    </row>
    <row r="21238" spans="8:8" x14ac:dyDescent="0.25">
      <c r="H21238" s="70"/>
    </row>
    <row r="21243" spans="8:8" x14ac:dyDescent="0.25">
      <c r="H21243" s="70"/>
    </row>
    <row r="21246" spans="8:8" x14ac:dyDescent="0.25">
      <c r="H21246" s="70"/>
    </row>
    <row r="21250" spans="8:8" x14ac:dyDescent="0.25">
      <c r="H21250" s="70"/>
    </row>
    <row r="21255" spans="8:8" x14ac:dyDescent="0.25">
      <c r="H21255" s="70"/>
    </row>
    <row r="21259" spans="8:8" x14ac:dyDescent="0.25">
      <c r="H21259" s="70"/>
    </row>
    <row r="21260" spans="8:8" x14ac:dyDescent="0.25">
      <c r="H21260" s="70"/>
    </row>
    <row r="21263" spans="8:8" x14ac:dyDescent="0.25">
      <c r="H21263" s="70"/>
    </row>
    <row r="21264" spans="8:8" x14ac:dyDescent="0.25">
      <c r="H21264" s="70"/>
    </row>
    <row r="21266" spans="8:8" x14ac:dyDescent="0.25">
      <c r="H21266" s="70"/>
    </row>
    <row r="21268" spans="8:8" x14ac:dyDescent="0.25">
      <c r="H21268" s="70"/>
    </row>
    <row r="21270" spans="8:8" x14ac:dyDescent="0.25">
      <c r="H21270" s="70"/>
    </row>
    <row r="21273" spans="8:8" x14ac:dyDescent="0.25">
      <c r="H21273" s="70"/>
    </row>
    <row r="21275" spans="8:8" x14ac:dyDescent="0.25">
      <c r="H21275" s="70"/>
    </row>
    <row r="21296" spans="8:8" x14ac:dyDescent="0.25">
      <c r="H21296" s="70"/>
    </row>
    <row r="21305" spans="8:8" x14ac:dyDescent="0.25">
      <c r="H21305" s="70"/>
    </row>
    <row r="21312" spans="8:8" x14ac:dyDescent="0.25">
      <c r="H21312" s="70"/>
    </row>
    <row r="21313" spans="8:8" x14ac:dyDescent="0.25">
      <c r="H21313" s="70"/>
    </row>
    <row r="21317" spans="8:8" x14ac:dyDescent="0.25">
      <c r="H21317" s="70"/>
    </row>
    <row r="21322" spans="8:8" x14ac:dyDescent="0.25">
      <c r="H21322" s="70"/>
    </row>
    <row r="21324" spans="8:8" x14ac:dyDescent="0.25">
      <c r="H21324" s="70"/>
    </row>
    <row r="21328" spans="8:8" x14ac:dyDescent="0.25">
      <c r="H21328" s="70"/>
    </row>
    <row r="21330" spans="8:8" x14ac:dyDescent="0.25">
      <c r="H21330" s="70"/>
    </row>
    <row r="21331" spans="8:8" x14ac:dyDescent="0.25">
      <c r="H21331" s="70"/>
    </row>
    <row r="21332" spans="8:8" x14ac:dyDescent="0.25">
      <c r="H21332" s="70"/>
    </row>
    <row r="21333" spans="8:8" x14ac:dyDescent="0.25">
      <c r="H21333" s="70"/>
    </row>
    <row r="21334" spans="8:8" x14ac:dyDescent="0.25">
      <c r="H21334" s="70"/>
    </row>
    <row r="21335" spans="8:8" x14ac:dyDescent="0.25">
      <c r="H21335" s="70"/>
    </row>
    <row r="21336" spans="8:8" x14ac:dyDescent="0.25">
      <c r="H21336" s="70"/>
    </row>
    <row r="21337" spans="8:8" x14ac:dyDescent="0.25">
      <c r="H21337" s="70"/>
    </row>
    <row r="21338" spans="8:8" x14ac:dyDescent="0.25">
      <c r="H21338" s="70"/>
    </row>
    <row r="21340" spans="8:8" x14ac:dyDescent="0.25">
      <c r="H21340" s="70"/>
    </row>
    <row r="21341" spans="8:8" x14ac:dyDescent="0.25">
      <c r="H21341" s="70"/>
    </row>
    <row r="21342" spans="8:8" x14ac:dyDescent="0.25">
      <c r="H21342" s="70"/>
    </row>
    <row r="21343" spans="8:8" x14ac:dyDescent="0.25">
      <c r="H21343" s="70"/>
    </row>
    <row r="21344" spans="8:8" x14ac:dyDescent="0.25">
      <c r="H21344" s="70"/>
    </row>
    <row r="21345" spans="8:8" x14ac:dyDescent="0.25">
      <c r="H21345" s="70"/>
    </row>
    <row r="21347" spans="8:8" x14ac:dyDescent="0.25">
      <c r="H21347" s="70"/>
    </row>
    <row r="21348" spans="8:8" x14ac:dyDescent="0.25">
      <c r="H21348" s="70"/>
    </row>
    <row r="21349" spans="8:8" x14ac:dyDescent="0.25">
      <c r="H21349" s="70"/>
    </row>
    <row r="21351" spans="8:8" x14ac:dyDescent="0.25">
      <c r="H21351" s="70"/>
    </row>
    <row r="21355" spans="8:8" x14ac:dyDescent="0.25">
      <c r="H21355" s="70"/>
    </row>
    <row r="21356" spans="8:8" x14ac:dyDescent="0.25">
      <c r="H21356" s="70"/>
    </row>
    <row r="21357" spans="8:8" x14ac:dyDescent="0.25">
      <c r="H21357" s="70"/>
    </row>
    <row r="21368" spans="8:8" x14ac:dyDescent="0.25">
      <c r="H21368" s="70"/>
    </row>
    <row r="21371" spans="8:8" x14ac:dyDescent="0.25">
      <c r="H21371" s="70"/>
    </row>
    <row r="21373" spans="8:8" x14ac:dyDescent="0.25">
      <c r="H21373" s="70"/>
    </row>
    <row r="21375" spans="8:8" x14ac:dyDescent="0.25">
      <c r="H21375" s="70"/>
    </row>
    <row r="21376" spans="8:8" x14ac:dyDescent="0.25">
      <c r="H21376" s="70"/>
    </row>
    <row r="21378" spans="8:8" x14ac:dyDescent="0.25">
      <c r="H21378" s="70"/>
    </row>
    <row r="21381" spans="8:8" x14ac:dyDescent="0.25">
      <c r="H21381" s="70"/>
    </row>
    <row r="21389" spans="8:8" x14ac:dyDescent="0.25">
      <c r="H21389" s="70"/>
    </row>
    <row r="21390" spans="8:8" x14ac:dyDescent="0.25">
      <c r="H21390" s="70"/>
    </row>
    <row r="21391" spans="8:8" x14ac:dyDescent="0.25">
      <c r="H21391" s="70"/>
    </row>
    <row r="21392" spans="8:8" x14ac:dyDescent="0.25">
      <c r="H21392" s="70"/>
    </row>
    <row r="21394" spans="8:8" x14ac:dyDescent="0.25">
      <c r="H21394" s="70"/>
    </row>
    <row r="21401" spans="8:8" x14ac:dyDescent="0.25">
      <c r="H21401" s="70"/>
    </row>
    <row r="21406" spans="8:8" x14ac:dyDescent="0.25">
      <c r="H21406" s="70"/>
    </row>
    <row r="21408" spans="8:8" x14ac:dyDescent="0.25">
      <c r="H21408" s="70"/>
    </row>
    <row r="21409" spans="8:8" x14ac:dyDescent="0.25">
      <c r="H21409" s="70"/>
    </row>
    <row r="21410" spans="8:8" x14ac:dyDescent="0.25">
      <c r="H21410" s="70"/>
    </row>
    <row r="21413" spans="8:8" x14ac:dyDescent="0.25">
      <c r="H21413" s="70"/>
    </row>
    <row r="21418" spans="8:8" x14ac:dyDescent="0.25">
      <c r="H21418" s="70"/>
    </row>
    <row r="21420" spans="8:8" x14ac:dyDescent="0.25">
      <c r="H21420" s="70"/>
    </row>
    <row r="21421" spans="8:8" x14ac:dyDescent="0.25">
      <c r="H21421" s="70"/>
    </row>
    <row r="21422" spans="8:8" x14ac:dyDescent="0.25">
      <c r="H21422" s="70"/>
    </row>
    <row r="21423" spans="8:8" x14ac:dyDescent="0.25">
      <c r="H21423" s="70"/>
    </row>
    <row r="21426" spans="8:8" x14ac:dyDescent="0.25">
      <c r="H21426" s="70"/>
    </row>
    <row r="21428" spans="8:8" x14ac:dyDescent="0.25">
      <c r="H21428" s="70"/>
    </row>
    <row r="21431" spans="8:8" x14ac:dyDescent="0.25">
      <c r="H21431" s="70"/>
    </row>
    <row r="21433" spans="8:8" x14ac:dyDescent="0.25">
      <c r="H21433" s="70"/>
    </row>
    <row r="21436" spans="8:8" x14ac:dyDescent="0.25">
      <c r="H21436" s="70"/>
    </row>
    <row r="21447" spans="8:8" x14ac:dyDescent="0.25">
      <c r="H21447" s="70"/>
    </row>
    <row r="21448" spans="8:8" x14ac:dyDescent="0.25">
      <c r="H21448" s="70"/>
    </row>
    <row r="21449" spans="8:8" x14ac:dyDescent="0.25">
      <c r="H21449" s="70"/>
    </row>
    <row r="21452" spans="8:8" x14ac:dyDescent="0.25">
      <c r="H21452" s="70"/>
    </row>
    <row r="21455" spans="8:8" x14ac:dyDescent="0.25">
      <c r="H21455" s="70"/>
    </row>
    <row r="21457" spans="8:8" x14ac:dyDescent="0.25">
      <c r="H21457" s="70"/>
    </row>
    <row r="21460" spans="8:8" x14ac:dyDescent="0.25">
      <c r="H21460" s="70"/>
    </row>
    <row r="21462" spans="8:8" x14ac:dyDescent="0.25">
      <c r="H21462" s="70"/>
    </row>
    <row r="21463" spans="8:8" x14ac:dyDescent="0.25">
      <c r="H21463" s="70"/>
    </row>
    <row r="21464" spans="8:8" x14ac:dyDescent="0.25">
      <c r="H21464" s="70"/>
    </row>
    <row r="21465" spans="8:8" x14ac:dyDescent="0.25">
      <c r="H21465" s="70"/>
    </row>
    <row r="21467" spans="8:8" x14ac:dyDescent="0.25">
      <c r="H21467" s="70"/>
    </row>
    <row r="21478" spans="8:8" x14ac:dyDescent="0.25">
      <c r="H21478" s="70"/>
    </row>
    <row r="21481" spans="8:8" x14ac:dyDescent="0.25">
      <c r="H21481" s="70"/>
    </row>
    <row r="21483" spans="8:8" x14ac:dyDescent="0.25">
      <c r="H21483" s="70"/>
    </row>
    <row r="21484" spans="8:8" x14ac:dyDescent="0.25">
      <c r="H21484" s="70"/>
    </row>
    <row r="21485" spans="8:8" x14ac:dyDescent="0.25">
      <c r="H21485" s="70"/>
    </row>
    <row r="21486" spans="8:8" x14ac:dyDescent="0.25">
      <c r="H21486" s="70"/>
    </row>
    <row r="21494" spans="8:8" x14ac:dyDescent="0.25">
      <c r="H21494" s="70"/>
    </row>
    <row r="21496" spans="8:8" x14ac:dyDescent="0.25">
      <c r="H21496" s="70"/>
    </row>
    <row r="21506" spans="8:8" x14ac:dyDescent="0.25">
      <c r="H21506" s="70"/>
    </row>
    <row r="21508" spans="8:8" x14ac:dyDescent="0.25">
      <c r="H21508" s="70"/>
    </row>
    <row r="21514" spans="8:8" x14ac:dyDescent="0.25">
      <c r="H21514" s="70"/>
    </row>
    <row r="21516" spans="8:8" x14ac:dyDescent="0.25">
      <c r="H21516" s="70"/>
    </row>
    <row r="21518" spans="8:8" x14ac:dyDescent="0.25">
      <c r="H21518" s="70"/>
    </row>
    <row r="21519" spans="8:8" x14ac:dyDescent="0.25">
      <c r="H21519" s="70"/>
    </row>
    <row r="21520" spans="8:8" x14ac:dyDescent="0.25">
      <c r="H21520" s="70"/>
    </row>
    <row r="21521" spans="8:8" x14ac:dyDescent="0.25">
      <c r="H21521" s="70"/>
    </row>
    <row r="21525" spans="8:8" x14ac:dyDescent="0.25">
      <c r="H21525" s="70"/>
    </row>
    <row r="21531" spans="8:8" x14ac:dyDescent="0.25">
      <c r="H21531" s="70"/>
    </row>
    <row r="21532" spans="8:8" x14ac:dyDescent="0.25">
      <c r="H21532" s="70"/>
    </row>
    <row r="21533" spans="8:8" x14ac:dyDescent="0.25">
      <c r="H21533" s="70"/>
    </row>
    <row r="21539" spans="8:8" x14ac:dyDescent="0.25">
      <c r="H21539" s="70"/>
    </row>
    <row r="21543" spans="8:8" x14ac:dyDescent="0.25">
      <c r="H21543" s="70"/>
    </row>
    <row r="21547" spans="8:8" x14ac:dyDescent="0.25">
      <c r="H21547" s="70"/>
    </row>
    <row r="21548" spans="8:8" x14ac:dyDescent="0.25">
      <c r="H21548" s="70"/>
    </row>
    <row r="21549" spans="8:8" x14ac:dyDescent="0.25">
      <c r="H21549" s="70"/>
    </row>
    <row r="21550" spans="8:8" x14ac:dyDescent="0.25">
      <c r="H21550" s="70"/>
    </row>
    <row r="21551" spans="8:8" x14ac:dyDescent="0.25">
      <c r="H21551" s="70"/>
    </row>
    <row r="21552" spans="8:8" x14ac:dyDescent="0.25">
      <c r="H21552" s="70"/>
    </row>
    <row r="21555" spans="8:8" x14ac:dyDescent="0.25">
      <c r="H21555" s="70"/>
    </row>
    <row r="21556" spans="8:8" x14ac:dyDescent="0.25">
      <c r="H21556" s="70"/>
    </row>
    <row r="21557" spans="8:8" x14ac:dyDescent="0.25">
      <c r="H21557" s="70"/>
    </row>
    <row r="21560" spans="8:8" x14ac:dyDescent="0.25">
      <c r="H21560" s="70"/>
    </row>
    <row r="21565" spans="8:8" x14ac:dyDescent="0.25">
      <c r="H21565" s="70"/>
    </row>
    <row r="21566" spans="8:8" x14ac:dyDescent="0.25">
      <c r="H21566" s="70"/>
    </row>
    <row r="21576" spans="8:8" x14ac:dyDescent="0.25">
      <c r="H21576" s="70"/>
    </row>
    <row r="21577" spans="8:8" x14ac:dyDescent="0.25">
      <c r="H21577" s="70"/>
    </row>
    <row r="21578" spans="8:8" x14ac:dyDescent="0.25">
      <c r="H21578" s="70"/>
    </row>
    <row r="21589" spans="8:8" x14ac:dyDescent="0.25">
      <c r="H21589" s="70"/>
    </row>
    <row r="21593" spans="8:8" x14ac:dyDescent="0.25">
      <c r="H21593" s="70"/>
    </row>
    <row r="21597" spans="8:8" x14ac:dyDescent="0.25">
      <c r="H21597" s="70"/>
    </row>
    <row r="21599" spans="8:8" x14ac:dyDescent="0.25">
      <c r="H21599" s="70"/>
    </row>
    <row r="21600" spans="8:8" x14ac:dyDescent="0.25">
      <c r="H21600" s="70"/>
    </row>
    <row r="21601" spans="8:8" x14ac:dyDescent="0.25">
      <c r="H21601" s="70"/>
    </row>
    <row r="21603" spans="8:8" x14ac:dyDescent="0.25">
      <c r="H21603" s="70"/>
    </row>
    <row r="21604" spans="8:8" x14ac:dyDescent="0.25">
      <c r="H21604" s="70"/>
    </row>
    <row r="21605" spans="8:8" x14ac:dyDescent="0.25">
      <c r="H21605" s="70"/>
    </row>
    <row r="21607" spans="8:8" x14ac:dyDescent="0.25">
      <c r="H21607" s="70"/>
    </row>
    <row r="21611" spans="8:8" x14ac:dyDescent="0.25">
      <c r="H21611" s="70"/>
    </row>
    <row r="21618" spans="8:8" x14ac:dyDescent="0.25">
      <c r="H21618" s="70"/>
    </row>
    <row r="21619" spans="8:8" x14ac:dyDescent="0.25">
      <c r="H21619" s="70"/>
    </row>
    <row r="21620" spans="8:8" x14ac:dyDescent="0.25">
      <c r="H21620" s="70"/>
    </row>
    <row r="21621" spans="8:8" x14ac:dyDescent="0.25">
      <c r="H21621" s="70"/>
    </row>
    <row r="21622" spans="8:8" x14ac:dyDescent="0.25">
      <c r="H21622" s="70"/>
    </row>
    <row r="21623" spans="8:8" x14ac:dyDescent="0.25">
      <c r="H21623" s="70"/>
    </row>
    <row r="21624" spans="8:8" x14ac:dyDescent="0.25">
      <c r="H21624" s="70"/>
    </row>
    <row r="21631" spans="8:8" x14ac:dyDescent="0.25">
      <c r="H21631" s="70"/>
    </row>
    <row r="21635" spans="8:8" x14ac:dyDescent="0.25">
      <c r="H21635" s="70"/>
    </row>
    <row r="21637" spans="8:8" x14ac:dyDescent="0.25">
      <c r="H21637" s="70"/>
    </row>
    <row r="21639" spans="8:8" x14ac:dyDescent="0.25">
      <c r="H21639" s="70"/>
    </row>
    <row r="21640" spans="8:8" x14ac:dyDescent="0.25">
      <c r="H21640" s="70"/>
    </row>
    <row r="21642" spans="8:8" x14ac:dyDescent="0.25">
      <c r="H21642" s="70"/>
    </row>
    <row r="21646" spans="8:8" x14ac:dyDescent="0.25">
      <c r="H21646" s="70"/>
    </row>
    <row r="21652" spans="8:8" x14ac:dyDescent="0.25">
      <c r="H21652" s="70"/>
    </row>
    <row r="21653" spans="8:8" x14ac:dyDescent="0.25">
      <c r="H21653" s="70"/>
    </row>
    <row r="21656" spans="8:8" x14ac:dyDescent="0.25">
      <c r="H21656" s="70"/>
    </row>
    <row r="21657" spans="8:8" x14ac:dyDescent="0.25">
      <c r="H21657" s="70"/>
    </row>
    <row r="21658" spans="8:8" x14ac:dyDescent="0.25">
      <c r="H21658" s="70"/>
    </row>
    <row r="21664" spans="8:8" x14ac:dyDescent="0.25">
      <c r="H21664" s="70"/>
    </row>
    <row r="21666" spans="8:8" x14ac:dyDescent="0.25">
      <c r="H21666" s="70"/>
    </row>
    <row r="21678" spans="8:8" x14ac:dyDescent="0.25">
      <c r="H21678" s="70"/>
    </row>
    <row r="21679" spans="8:8" x14ac:dyDescent="0.25">
      <c r="H21679" s="70"/>
    </row>
    <row r="21680" spans="8:8" x14ac:dyDescent="0.25">
      <c r="H21680" s="70"/>
    </row>
    <row r="21684" spans="8:8" x14ac:dyDescent="0.25">
      <c r="H21684" s="70"/>
    </row>
    <row r="21690" spans="8:8" x14ac:dyDescent="0.25">
      <c r="H21690" s="70"/>
    </row>
    <row r="21694" spans="8:8" x14ac:dyDescent="0.25">
      <c r="H21694" s="70"/>
    </row>
    <row r="21696" spans="8:8" x14ac:dyDescent="0.25">
      <c r="H21696" s="70"/>
    </row>
    <row r="21697" spans="8:8" x14ac:dyDescent="0.25">
      <c r="H21697" s="70"/>
    </row>
    <row r="21698" spans="8:8" x14ac:dyDescent="0.25">
      <c r="H21698" s="70"/>
    </row>
    <row r="21699" spans="8:8" x14ac:dyDescent="0.25">
      <c r="H21699" s="70"/>
    </row>
    <row r="21700" spans="8:8" x14ac:dyDescent="0.25">
      <c r="H21700" s="70"/>
    </row>
    <row r="21701" spans="8:8" x14ac:dyDescent="0.25">
      <c r="H21701" s="70"/>
    </row>
    <row r="21702" spans="8:8" x14ac:dyDescent="0.25">
      <c r="H21702" s="70"/>
    </row>
    <row r="21703" spans="8:8" x14ac:dyDescent="0.25">
      <c r="H21703" s="70"/>
    </row>
    <row r="21704" spans="8:8" x14ac:dyDescent="0.25">
      <c r="H21704" s="70"/>
    </row>
    <row r="21705" spans="8:8" x14ac:dyDescent="0.25">
      <c r="H21705" s="70"/>
    </row>
    <row r="21706" spans="8:8" x14ac:dyDescent="0.25">
      <c r="H21706" s="70"/>
    </row>
    <row r="21707" spans="8:8" x14ac:dyDescent="0.25">
      <c r="H21707" s="70"/>
    </row>
    <row r="21708" spans="8:8" x14ac:dyDescent="0.25">
      <c r="H21708" s="70"/>
    </row>
    <row r="21709" spans="8:8" x14ac:dyDescent="0.25">
      <c r="H21709" s="70"/>
    </row>
    <row r="21710" spans="8:8" x14ac:dyDescent="0.25">
      <c r="H21710" s="70"/>
    </row>
    <row r="21712" spans="8:8" x14ac:dyDescent="0.25">
      <c r="H21712" s="70"/>
    </row>
    <row r="21713" spans="8:8" x14ac:dyDescent="0.25">
      <c r="H21713" s="70"/>
    </row>
    <row r="21714" spans="8:8" x14ac:dyDescent="0.25">
      <c r="H21714" s="70"/>
    </row>
    <row r="21715" spans="8:8" x14ac:dyDescent="0.25">
      <c r="H21715" s="70"/>
    </row>
    <row r="21716" spans="8:8" x14ac:dyDescent="0.25">
      <c r="H21716" s="70"/>
    </row>
    <row r="21717" spans="8:8" x14ac:dyDescent="0.25">
      <c r="H21717" s="70"/>
    </row>
    <row r="21719" spans="8:8" x14ac:dyDescent="0.25">
      <c r="H21719" s="70"/>
    </row>
    <row r="21720" spans="8:8" x14ac:dyDescent="0.25">
      <c r="H21720" s="70"/>
    </row>
    <row r="21722" spans="8:8" x14ac:dyDescent="0.25">
      <c r="H21722" s="70"/>
    </row>
    <row r="21723" spans="8:8" x14ac:dyDescent="0.25">
      <c r="H21723" s="70"/>
    </row>
    <row r="21724" spans="8:8" x14ac:dyDescent="0.25">
      <c r="H21724" s="70"/>
    </row>
    <row r="21725" spans="8:8" x14ac:dyDescent="0.25">
      <c r="H21725" s="70"/>
    </row>
    <row r="21726" spans="8:8" x14ac:dyDescent="0.25">
      <c r="H21726" s="70"/>
    </row>
    <row r="21727" spans="8:8" x14ac:dyDescent="0.25">
      <c r="H21727" s="70"/>
    </row>
    <row r="21728" spans="8:8" x14ac:dyDescent="0.25">
      <c r="H21728" s="70"/>
    </row>
    <row r="21729" spans="8:8" x14ac:dyDescent="0.25">
      <c r="H21729" s="70"/>
    </row>
    <row r="21730" spans="8:8" x14ac:dyDescent="0.25">
      <c r="H21730" s="70"/>
    </row>
    <row r="21731" spans="8:8" x14ac:dyDescent="0.25">
      <c r="H21731" s="70"/>
    </row>
    <row r="21733" spans="8:8" x14ac:dyDescent="0.25">
      <c r="H21733" s="70"/>
    </row>
    <row r="21736" spans="8:8" x14ac:dyDescent="0.25">
      <c r="H21736" s="70"/>
    </row>
    <row r="21737" spans="8:8" x14ac:dyDescent="0.25">
      <c r="H21737" s="70"/>
    </row>
    <row r="21739" spans="8:8" x14ac:dyDescent="0.25">
      <c r="H21739" s="70"/>
    </row>
    <row r="21740" spans="8:8" x14ac:dyDescent="0.25">
      <c r="H21740" s="70"/>
    </row>
    <row r="21741" spans="8:8" x14ac:dyDescent="0.25">
      <c r="H21741" s="70"/>
    </row>
    <row r="21742" spans="8:8" x14ac:dyDescent="0.25">
      <c r="H21742" s="70"/>
    </row>
    <row r="21743" spans="8:8" x14ac:dyDescent="0.25">
      <c r="H21743" s="70"/>
    </row>
    <row r="21744" spans="8:8" x14ac:dyDescent="0.25">
      <c r="H21744" s="70"/>
    </row>
    <row r="21745" spans="8:8" x14ac:dyDescent="0.25">
      <c r="H21745" s="70"/>
    </row>
    <row r="21746" spans="8:8" x14ac:dyDescent="0.25">
      <c r="H21746" s="70"/>
    </row>
    <row r="21747" spans="8:8" x14ac:dyDescent="0.25">
      <c r="H21747" s="70"/>
    </row>
    <row r="21748" spans="8:8" x14ac:dyDescent="0.25">
      <c r="H21748" s="70"/>
    </row>
    <row r="21749" spans="8:8" x14ac:dyDescent="0.25">
      <c r="H21749" s="70"/>
    </row>
    <row r="21751" spans="8:8" x14ac:dyDescent="0.25">
      <c r="H21751" s="70"/>
    </row>
    <row r="21753" spans="8:8" x14ac:dyDescent="0.25">
      <c r="H21753" s="70"/>
    </row>
    <row r="21754" spans="8:8" x14ac:dyDescent="0.25">
      <c r="H21754" s="70"/>
    </row>
    <row r="21755" spans="8:8" x14ac:dyDescent="0.25">
      <c r="H21755" s="70"/>
    </row>
    <row r="21756" spans="8:8" x14ac:dyDescent="0.25">
      <c r="H21756" s="70"/>
    </row>
    <row r="21757" spans="8:8" x14ac:dyDescent="0.25">
      <c r="H21757" s="70"/>
    </row>
    <row r="21758" spans="8:8" x14ac:dyDescent="0.25">
      <c r="H21758" s="70"/>
    </row>
    <row r="21759" spans="8:8" x14ac:dyDescent="0.25">
      <c r="H21759" s="70"/>
    </row>
    <row r="21760" spans="8:8" x14ac:dyDescent="0.25">
      <c r="H21760" s="70"/>
    </row>
    <row r="21761" spans="8:8" x14ac:dyDescent="0.25">
      <c r="H21761" s="70"/>
    </row>
    <row r="21762" spans="8:8" x14ac:dyDescent="0.25">
      <c r="H21762" s="70"/>
    </row>
    <row r="21763" spans="8:8" x14ac:dyDescent="0.25">
      <c r="H21763" s="70"/>
    </row>
    <row r="21764" spans="8:8" x14ac:dyDescent="0.25">
      <c r="H21764" s="70"/>
    </row>
    <row r="21765" spans="8:8" x14ac:dyDescent="0.25">
      <c r="H21765" s="70"/>
    </row>
    <row r="21766" spans="8:8" x14ac:dyDescent="0.25">
      <c r="H21766" s="70"/>
    </row>
    <row r="21767" spans="8:8" x14ac:dyDescent="0.25">
      <c r="H21767" s="70"/>
    </row>
    <row r="21768" spans="8:8" x14ac:dyDescent="0.25">
      <c r="H21768" s="70"/>
    </row>
    <row r="21769" spans="8:8" x14ac:dyDescent="0.25">
      <c r="H21769" s="70"/>
    </row>
    <row r="21770" spans="8:8" x14ac:dyDescent="0.25">
      <c r="H21770" s="70"/>
    </row>
    <row r="21771" spans="8:8" x14ac:dyDescent="0.25">
      <c r="H21771" s="70"/>
    </row>
    <row r="21772" spans="8:8" x14ac:dyDescent="0.25">
      <c r="H21772" s="70"/>
    </row>
    <row r="21773" spans="8:8" x14ac:dyDescent="0.25">
      <c r="H21773" s="70"/>
    </row>
    <row r="21774" spans="8:8" x14ac:dyDescent="0.25">
      <c r="H21774" s="70"/>
    </row>
    <row r="21775" spans="8:8" x14ac:dyDescent="0.25">
      <c r="H21775" s="70"/>
    </row>
    <row r="21776" spans="8:8" x14ac:dyDescent="0.25">
      <c r="H21776" s="70"/>
    </row>
    <row r="21777" spans="8:8" x14ac:dyDescent="0.25">
      <c r="H21777" s="70"/>
    </row>
    <row r="21778" spans="8:8" x14ac:dyDescent="0.25">
      <c r="H21778" s="70"/>
    </row>
    <row r="21779" spans="8:8" x14ac:dyDescent="0.25">
      <c r="H21779" s="70"/>
    </row>
    <row r="21780" spans="8:8" x14ac:dyDescent="0.25">
      <c r="H21780" s="70"/>
    </row>
    <row r="21781" spans="8:8" x14ac:dyDescent="0.25">
      <c r="H21781" s="70"/>
    </row>
    <row r="21784" spans="8:8" x14ac:dyDescent="0.25">
      <c r="H21784" s="70"/>
    </row>
    <row r="21788" spans="8:8" x14ac:dyDescent="0.25">
      <c r="H21788" s="70"/>
    </row>
    <row r="21794" spans="8:8" x14ac:dyDescent="0.25">
      <c r="H21794" s="70"/>
    </row>
    <row r="21796" spans="8:8" x14ac:dyDescent="0.25">
      <c r="H21796" s="70"/>
    </row>
    <row r="21807" spans="8:8" x14ac:dyDescent="0.25">
      <c r="H21807" s="70"/>
    </row>
    <row r="21815" spans="8:8" x14ac:dyDescent="0.25">
      <c r="H21815" s="70"/>
    </row>
    <row r="21823" spans="8:8" x14ac:dyDescent="0.25">
      <c r="H21823" s="70"/>
    </row>
    <row r="21831" spans="8:8" x14ac:dyDescent="0.25">
      <c r="H21831" s="70"/>
    </row>
    <row r="21833" spans="8:8" x14ac:dyDescent="0.25">
      <c r="H21833" s="70"/>
    </row>
    <row r="21835" spans="8:8" x14ac:dyDescent="0.25">
      <c r="H21835" s="70"/>
    </row>
    <row r="21839" spans="8:8" x14ac:dyDescent="0.25">
      <c r="H21839" s="70"/>
    </row>
    <row r="21842" spans="8:8" x14ac:dyDescent="0.25">
      <c r="H21842" s="70"/>
    </row>
    <row r="21848" spans="8:8" x14ac:dyDescent="0.25">
      <c r="H21848" s="70"/>
    </row>
    <row r="21852" spans="8:8" x14ac:dyDescent="0.25">
      <c r="H21852" s="70"/>
    </row>
    <row r="21854" spans="8:8" x14ac:dyDescent="0.25">
      <c r="H21854" s="70"/>
    </row>
    <row r="21856" spans="8:8" x14ac:dyDescent="0.25">
      <c r="H21856" s="70"/>
    </row>
    <row r="21858" spans="8:8" x14ac:dyDescent="0.25">
      <c r="H21858" s="70"/>
    </row>
    <row r="21860" spans="8:8" x14ac:dyDescent="0.25">
      <c r="H21860" s="70"/>
    </row>
    <row r="21862" spans="8:8" x14ac:dyDescent="0.25">
      <c r="H21862" s="70"/>
    </row>
    <row r="21864" spans="8:8" x14ac:dyDescent="0.25">
      <c r="H21864" s="70"/>
    </row>
    <row r="21868" spans="8:8" x14ac:dyDescent="0.25">
      <c r="H21868" s="70"/>
    </row>
    <row r="21878" spans="8:8" x14ac:dyDescent="0.25">
      <c r="H21878" s="70"/>
    </row>
    <row r="21880" spans="8:8" x14ac:dyDescent="0.25">
      <c r="H21880" s="70"/>
    </row>
    <row r="21882" spans="8:8" x14ac:dyDescent="0.25">
      <c r="H21882" s="70"/>
    </row>
    <row r="21892" spans="8:8" x14ac:dyDescent="0.25">
      <c r="H21892" s="70"/>
    </row>
    <row r="21894" spans="8:8" x14ac:dyDescent="0.25">
      <c r="H21894" s="70"/>
    </row>
    <row r="21895" spans="8:8" x14ac:dyDescent="0.25">
      <c r="H21895" s="70"/>
    </row>
    <row r="21900" spans="8:8" x14ac:dyDescent="0.25">
      <c r="H21900" s="70"/>
    </row>
    <row r="21915" spans="8:8" x14ac:dyDescent="0.25">
      <c r="H21915" s="70"/>
    </row>
    <row r="21926" spans="8:8" x14ac:dyDescent="0.25">
      <c r="H21926" s="70"/>
    </row>
    <row r="21938" spans="8:8" x14ac:dyDescent="0.25">
      <c r="H21938" s="70"/>
    </row>
    <row r="21942" spans="8:8" x14ac:dyDescent="0.25">
      <c r="H21942" s="70"/>
    </row>
    <row r="21951" spans="8:8" x14ac:dyDescent="0.25">
      <c r="H21951" s="70"/>
    </row>
    <row r="21958" spans="8:8" x14ac:dyDescent="0.25">
      <c r="H21958" s="70"/>
    </row>
    <row r="21961" spans="8:8" x14ac:dyDescent="0.25">
      <c r="H21961" s="70"/>
    </row>
    <row r="21964" spans="8:8" x14ac:dyDescent="0.25">
      <c r="H21964" s="70"/>
    </row>
    <row r="21966" spans="8:8" x14ac:dyDescent="0.25">
      <c r="H21966" s="70"/>
    </row>
    <row r="21980" spans="8:8" x14ac:dyDescent="0.25">
      <c r="H21980" s="70"/>
    </row>
    <row r="21982" spans="8:8" x14ac:dyDescent="0.25">
      <c r="H21982" s="70"/>
    </row>
    <row r="21984" spans="8:8" x14ac:dyDescent="0.25">
      <c r="H21984" s="70"/>
    </row>
    <row r="21989" spans="8:8" x14ac:dyDescent="0.25">
      <c r="H21989" s="70"/>
    </row>
    <row r="22000" spans="8:8" x14ac:dyDescent="0.25">
      <c r="H22000" s="70"/>
    </row>
    <row r="22011" spans="8:8" x14ac:dyDescent="0.25">
      <c r="H22011" s="70"/>
    </row>
    <row r="22012" spans="8:8" x14ac:dyDescent="0.25">
      <c r="H22012" s="70"/>
    </row>
    <row r="22013" spans="8:8" x14ac:dyDescent="0.25">
      <c r="H22013" s="70"/>
    </row>
    <row r="22014" spans="8:8" x14ac:dyDescent="0.25">
      <c r="H22014" s="70"/>
    </row>
    <row r="22015" spans="8:8" x14ac:dyDescent="0.25">
      <c r="H22015" s="70"/>
    </row>
    <row r="22016" spans="8:8" x14ac:dyDescent="0.25">
      <c r="H22016" s="70"/>
    </row>
    <row r="22017" spans="8:8" x14ac:dyDescent="0.25">
      <c r="H22017" s="70"/>
    </row>
    <row r="22018" spans="8:8" x14ac:dyDescent="0.25">
      <c r="H22018" s="70"/>
    </row>
    <row r="22020" spans="8:8" x14ac:dyDescent="0.25">
      <c r="H22020" s="70"/>
    </row>
    <row r="22022" spans="8:8" x14ac:dyDescent="0.25">
      <c r="H22022" s="70"/>
    </row>
    <row r="22023" spans="8:8" x14ac:dyDescent="0.25">
      <c r="H22023" s="70"/>
    </row>
    <row r="22024" spans="8:8" x14ac:dyDescent="0.25">
      <c r="H22024" s="70"/>
    </row>
    <row r="22025" spans="8:8" x14ac:dyDescent="0.25">
      <c r="H22025" s="70"/>
    </row>
    <row r="22027" spans="8:8" x14ac:dyDescent="0.25">
      <c r="H22027" s="70"/>
    </row>
    <row r="22028" spans="8:8" x14ac:dyDescent="0.25">
      <c r="H22028" s="70"/>
    </row>
    <row r="22031" spans="8:8" x14ac:dyDescent="0.25">
      <c r="H22031" s="70"/>
    </row>
    <row r="22032" spans="8:8" x14ac:dyDescent="0.25">
      <c r="H22032" s="70"/>
    </row>
    <row r="22033" spans="8:8" x14ac:dyDescent="0.25">
      <c r="H22033" s="70"/>
    </row>
    <row r="22034" spans="8:8" x14ac:dyDescent="0.25">
      <c r="H22034" s="70"/>
    </row>
    <row r="22035" spans="8:8" x14ac:dyDescent="0.25">
      <c r="H22035" s="70"/>
    </row>
    <row r="22036" spans="8:8" x14ac:dyDescent="0.25">
      <c r="H22036" s="70"/>
    </row>
    <row r="22037" spans="8:8" x14ac:dyDescent="0.25">
      <c r="H22037" s="70"/>
    </row>
    <row r="22038" spans="8:8" x14ac:dyDescent="0.25">
      <c r="H22038" s="70"/>
    </row>
    <row r="22039" spans="8:8" x14ac:dyDescent="0.25">
      <c r="H22039" s="70"/>
    </row>
    <row r="22040" spans="8:8" x14ac:dyDescent="0.25">
      <c r="H22040" s="70"/>
    </row>
    <row r="22041" spans="8:8" x14ac:dyDescent="0.25">
      <c r="H22041" s="70"/>
    </row>
    <row r="22042" spans="8:8" x14ac:dyDescent="0.25">
      <c r="H22042" s="70"/>
    </row>
    <row r="22043" spans="8:8" x14ac:dyDescent="0.25">
      <c r="H22043" s="70"/>
    </row>
    <row r="22044" spans="8:8" x14ac:dyDescent="0.25">
      <c r="H22044" s="70"/>
    </row>
    <row r="22048" spans="8:8" x14ac:dyDescent="0.25">
      <c r="H22048" s="70"/>
    </row>
    <row r="22049" spans="8:8" x14ac:dyDescent="0.25">
      <c r="H22049" s="70"/>
    </row>
    <row r="22050" spans="8:8" x14ac:dyDescent="0.25">
      <c r="H22050" s="70"/>
    </row>
    <row r="22051" spans="8:8" x14ac:dyDescent="0.25">
      <c r="H22051" s="70"/>
    </row>
    <row r="22052" spans="8:8" x14ac:dyDescent="0.25">
      <c r="H22052" s="70"/>
    </row>
    <row r="22053" spans="8:8" x14ac:dyDescent="0.25">
      <c r="H22053" s="70"/>
    </row>
    <row r="22054" spans="8:8" x14ac:dyDescent="0.25">
      <c r="H22054" s="70"/>
    </row>
    <row r="22055" spans="8:8" x14ac:dyDescent="0.25">
      <c r="H22055" s="70"/>
    </row>
    <row r="22056" spans="8:8" x14ac:dyDescent="0.25">
      <c r="H22056" s="70"/>
    </row>
    <row r="22057" spans="8:8" x14ac:dyDescent="0.25">
      <c r="H22057" s="70"/>
    </row>
    <row r="22058" spans="8:8" x14ac:dyDescent="0.25">
      <c r="H22058" s="70"/>
    </row>
    <row r="22059" spans="8:8" x14ac:dyDescent="0.25">
      <c r="H22059" s="70"/>
    </row>
    <row r="22060" spans="8:8" x14ac:dyDescent="0.25">
      <c r="H22060" s="70"/>
    </row>
    <row r="22061" spans="8:8" x14ac:dyDescent="0.25">
      <c r="H22061" s="70"/>
    </row>
    <row r="22062" spans="8:8" x14ac:dyDescent="0.25">
      <c r="H22062" s="70"/>
    </row>
    <row r="22063" spans="8:8" x14ac:dyDescent="0.25">
      <c r="H22063" s="70"/>
    </row>
    <row r="22064" spans="8:8" x14ac:dyDescent="0.25">
      <c r="H22064" s="70"/>
    </row>
    <row r="22065" spans="8:8" x14ac:dyDescent="0.25">
      <c r="H22065" s="70"/>
    </row>
    <row r="22066" spans="8:8" x14ac:dyDescent="0.25">
      <c r="H22066" s="70"/>
    </row>
    <row r="22067" spans="8:8" x14ac:dyDescent="0.25">
      <c r="H22067" s="70"/>
    </row>
    <row r="22068" spans="8:8" x14ac:dyDescent="0.25">
      <c r="H22068" s="70"/>
    </row>
    <row r="22069" spans="8:8" x14ac:dyDescent="0.25">
      <c r="H22069" s="70"/>
    </row>
    <row r="22070" spans="8:8" x14ac:dyDescent="0.25">
      <c r="H22070" s="70"/>
    </row>
    <row r="22071" spans="8:8" x14ac:dyDescent="0.25">
      <c r="H22071" s="70"/>
    </row>
    <row r="22072" spans="8:8" x14ac:dyDescent="0.25">
      <c r="H22072" s="70"/>
    </row>
    <row r="22073" spans="8:8" x14ac:dyDescent="0.25">
      <c r="H22073" s="70"/>
    </row>
    <row r="22074" spans="8:8" x14ac:dyDescent="0.25">
      <c r="H22074" s="70"/>
    </row>
    <row r="22075" spans="8:8" x14ac:dyDescent="0.25">
      <c r="H22075" s="70"/>
    </row>
    <row r="22076" spans="8:8" x14ac:dyDescent="0.25">
      <c r="H22076" s="70"/>
    </row>
    <row r="22077" spans="8:8" x14ac:dyDescent="0.25">
      <c r="H22077" s="70"/>
    </row>
    <row r="22078" spans="8:8" x14ac:dyDescent="0.25">
      <c r="H22078" s="70"/>
    </row>
    <row r="22079" spans="8:8" x14ac:dyDescent="0.25">
      <c r="H22079" s="70"/>
    </row>
    <row r="22080" spans="8:8" x14ac:dyDescent="0.25">
      <c r="H22080" s="70"/>
    </row>
    <row r="22081" spans="8:8" x14ac:dyDescent="0.25">
      <c r="H22081" s="70"/>
    </row>
    <row r="22082" spans="8:8" x14ac:dyDescent="0.25">
      <c r="H22082" s="70"/>
    </row>
    <row r="22083" spans="8:8" x14ac:dyDescent="0.25">
      <c r="H22083" s="70"/>
    </row>
    <row r="22084" spans="8:8" x14ac:dyDescent="0.25">
      <c r="H22084" s="70"/>
    </row>
    <row r="22087" spans="8:8" x14ac:dyDescent="0.25">
      <c r="H22087" s="70"/>
    </row>
    <row r="22088" spans="8:8" x14ac:dyDescent="0.25">
      <c r="H22088" s="70"/>
    </row>
    <row r="22089" spans="8:8" x14ac:dyDescent="0.25">
      <c r="H22089" s="70"/>
    </row>
    <row r="22093" spans="8:8" x14ac:dyDescent="0.25">
      <c r="H22093" s="70"/>
    </row>
    <row r="22094" spans="8:8" x14ac:dyDescent="0.25">
      <c r="H22094" s="70"/>
    </row>
    <row r="22095" spans="8:8" x14ac:dyDescent="0.25">
      <c r="H22095" s="70"/>
    </row>
    <row r="22096" spans="8:8" x14ac:dyDescent="0.25">
      <c r="H22096" s="70"/>
    </row>
    <row r="22097" spans="8:8" x14ac:dyDescent="0.25">
      <c r="H22097" s="70"/>
    </row>
    <row r="22098" spans="8:8" x14ac:dyDescent="0.25">
      <c r="H22098" s="70"/>
    </row>
    <row r="22099" spans="8:8" x14ac:dyDescent="0.25">
      <c r="H22099" s="70"/>
    </row>
    <row r="22100" spans="8:8" x14ac:dyDescent="0.25">
      <c r="H22100" s="70"/>
    </row>
    <row r="22101" spans="8:8" x14ac:dyDescent="0.25">
      <c r="H22101" s="70"/>
    </row>
    <row r="22102" spans="8:8" x14ac:dyDescent="0.25">
      <c r="H22102" s="70"/>
    </row>
    <row r="22103" spans="8:8" x14ac:dyDescent="0.25">
      <c r="H22103" s="70"/>
    </row>
    <row r="22104" spans="8:8" x14ac:dyDescent="0.25">
      <c r="H22104" s="70"/>
    </row>
    <row r="22105" spans="8:8" x14ac:dyDescent="0.25">
      <c r="H22105" s="70"/>
    </row>
    <row r="22106" spans="8:8" x14ac:dyDescent="0.25">
      <c r="H22106" s="70"/>
    </row>
    <row r="22107" spans="8:8" x14ac:dyDescent="0.25">
      <c r="H22107" s="70"/>
    </row>
    <row r="22108" spans="8:8" x14ac:dyDescent="0.25">
      <c r="H22108" s="70"/>
    </row>
    <row r="22109" spans="8:8" x14ac:dyDescent="0.25">
      <c r="H22109" s="70"/>
    </row>
    <row r="22110" spans="8:8" x14ac:dyDescent="0.25">
      <c r="H22110" s="70"/>
    </row>
    <row r="22111" spans="8:8" x14ac:dyDescent="0.25">
      <c r="H22111" s="70"/>
    </row>
    <row r="22112" spans="8:8" x14ac:dyDescent="0.25">
      <c r="H22112" s="70"/>
    </row>
    <row r="22113" spans="8:8" x14ac:dyDescent="0.25">
      <c r="H22113" s="70"/>
    </row>
    <row r="22114" spans="8:8" x14ac:dyDescent="0.25">
      <c r="H22114" s="70"/>
    </row>
    <row r="22115" spans="8:8" x14ac:dyDescent="0.25">
      <c r="H22115" s="70"/>
    </row>
    <row r="22116" spans="8:8" x14ac:dyDescent="0.25">
      <c r="H22116" s="70"/>
    </row>
    <row r="22117" spans="8:8" x14ac:dyDescent="0.25">
      <c r="H22117" s="70"/>
    </row>
    <row r="22118" spans="8:8" x14ac:dyDescent="0.25">
      <c r="H22118" s="70"/>
    </row>
    <row r="22119" spans="8:8" x14ac:dyDescent="0.25">
      <c r="H22119" s="70"/>
    </row>
    <row r="22120" spans="8:8" x14ac:dyDescent="0.25">
      <c r="H22120" s="70"/>
    </row>
    <row r="22121" spans="8:8" x14ac:dyDescent="0.25">
      <c r="H22121" s="70"/>
    </row>
    <row r="22122" spans="8:8" x14ac:dyDescent="0.25">
      <c r="H22122" s="70"/>
    </row>
    <row r="22123" spans="8:8" x14ac:dyDescent="0.25">
      <c r="H22123" s="70"/>
    </row>
    <row r="22124" spans="8:8" x14ac:dyDescent="0.25">
      <c r="H22124" s="70"/>
    </row>
    <row r="22125" spans="8:8" x14ac:dyDescent="0.25">
      <c r="H22125" s="70"/>
    </row>
    <row r="22126" spans="8:8" x14ac:dyDescent="0.25">
      <c r="H22126" s="70"/>
    </row>
    <row r="22127" spans="8:8" x14ac:dyDescent="0.25">
      <c r="H22127" s="70"/>
    </row>
    <row r="22128" spans="8:8" x14ac:dyDescent="0.25">
      <c r="H22128" s="70"/>
    </row>
    <row r="22129" spans="8:8" x14ac:dyDescent="0.25">
      <c r="H22129" s="70"/>
    </row>
    <row r="22130" spans="8:8" x14ac:dyDescent="0.25">
      <c r="H22130" s="70"/>
    </row>
    <row r="22131" spans="8:8" x14ac:dyDescent="0.25">
      <c r="H22131" s="70"/>
    </row>
    <row r="22132" spans="8:8" x14ac:dyDescent="0.25">
      <c r="H22132" s="70"/>
    </row>
    <row r="22133" spans="8:8" x14ac:dyDescent="0.25">
      <c r="H22133" s="70"/>
    </row>
    <row r="22136" spans="8:8" x14ac:dyDescent="0.25">
      <c r="H22136" s="70"/>
    </row>
    <row r="22137" spans="8:8" x14ac:dyDescent="0.25">
      <c r="H22137" s="70"/>
    </row>
    <row r="22138" spans="8:8" x14ac:dyDescent="0.25">
      <c r="H22138" s="70"/>
    </row>
    <row r="22140" spans="8:8" x14ac:dyDescent="0.25">
      <c r="H22140" s="70"/>
    </row>
    <row r="22141" spans="8:8" x14ac:dyDescent="0.25">
      <c r="H22141" s="70"/>
    </row>
    <row r="22144" spans="8:8" x14ac:dyDescent="0.25">
      <c r="H22144" s="70"/>
    </row>
    <row r="22145" spans="8:8" x14ac:dyDescent="0.25">
      <c r="H22145" s="70"/>
    </row>
    <row r="22146" spans="8:8" x14ac:dyDescent="0.25">
      <c r="H22146" s="70"/>
    </row>
    <row r="22147" spans="8:8" x14ac:dyDescent="0.25">
      <c r="H22147" s="70"/>
    </row>
    <row r="22148" spans="8:8" x14ac:dyDescent="0.25">
      <c r="H22148" s="70"/>
    </row>
    <row r="22149" spans="8:8" x14ac:dyDescent="0.25">
      <c r="H22149" s="70"/>
    </row>
    <row r="22150" spans="8:8" x14ac:dyDescent="0.25">
      <c r="H22150" s="70"/>
    </row>
    <row r="22151" spans="8:8" x14ac:dyDescent="0.25">
      <c r="H22151" s="70"/>
    </row>
    <row r="22152" spans="8:8" x14ac:dyDescent="0.25">
      <c r="H22152" s="70"/>
    </row>
    <row r="22153" spans="8:8" x14ac:dyDescent="0.25">
      <c r="H22153" s="70"/>
    </row>
    <row r="22155" spans="8:8" x14ac:dyDescent="0.25">
      <c r="H22155" s="70"/>
    </row>
    <row r="22162" spans="8:8" x14ac:dyDescent="0.25">
      <c r="H22162" s="70"/>
    </row>
    <row r="22163" spans="8:8" x14ac:dyDescent="0.25">
      <c r="H22163" s="70"/>
    </row>
    <row r="22168" spans="8:8" x14ac:dyDescent="0.25">
      <c r="H22168" s="70"/>
    </row>
    <row r="22169" spans="8:8" x14ac:dyDescent="0.25">
      <c r="H22169" s="70"/>
    </row>
    <row r="22170" spans="8:8" x14ac:dyDescent="0.25">
      <c r="H22170" s="70"/>
    </row>
    <row r="22171" spans="8:8" x14ac:dyDescent="0.25">
      <c r="H22171" s="70"/>
    </row>
    <row r="22180" spans="8:8" x14ac:dyDescent="0.25">
      <c r="H22180" s="70"/>
    </row>
    <row r="22181" spans="8:8" x14ac:dyDescent="0.25">
      <c r="H22181" s="70"/>
    </row>
    <row r="22182" spans="8:8" x14ac:dyDescent="0.25">
      <c r="H22182" s="70"/>
    </row>
    <row r="22183" spans="8:8" x14ac:dyDescent="0.25">
      <c r="H22183" s="70"/>
    </row>
    <row r="22198" spans="8:8" x14ac:dyDescent="0.25">
      <c r="H22198" s="70"/>
    </row>
    <row r="22199" spans="8:8" x14ac:dyDescent="0.25">
      <c r="H22199" s="70"/>
    </row>
    <row r="22202" spans="8:8" x14ac:dyDescent="0.25">
      <c r="H22202" s="70"/>
    </row>
    <row r="22203" spans="8:8" x14ac:dyDescent="0.25">
      <c r="H22203" s="70"/>
    </row>
    <row r="22208" spans="8:8" x14ac:dyDescent="0.25">
      <c r="H22208" s="70"/>
    </row>
    <row r="22209" spans="8:8" x14ac:dyDescent="0.25">
      <c r="H22209" s="70"/>
    </row>
    <row r="22231" spans="8:8" x14ac:dyDescent="0.25">
      <c r="H22231" s="70"/>
    </row>
    <row r="22233" spans="8:8" x14ac:dyDescent="0.25">
      <c r="H22233" s="70"/>
    </row>
    <row r="22234" spans="8:8" x14ac:dyDescent="0.25">
      <c r="H22234" s="70"/>
    </row>
    <row r="22235" spans="8:8" x14ac:dyDescent="0.25">
      <c r="H22235" s="70"/>
    </row>
    <row r="22236" spans="8:8" x14ac:dyDescent="0.25">
      <c r="H22236" s="70"/>
    </row>
    <row r="22237" spans="8:8" x14ac:dyDescent="0.25">
      <c r="H22237" s="70"/>
    </row>
    <row r="22238" spans="8:8" x14ac:dyDescent="0.25">
      <c r="H22238" s="70"/>
    </row>
    <row r="22239" spans="8:8" x14ac:dyDescent="0.25">
      <c r="H22239" s="70"/>
    </row>
    <row r="22240" spans="8:8" x14ac:dyDescent="0.25">
      <c r="H22240" s="70"/>
    </row>
    <row r="22241" spans="8:8" x14ac:dyDescent="0.25">
      <c r="H22241" s="70"/>
    </row>
    <row r="22242" spans="8:8" x14ac:dyDescent="0.25">
      <c r="H22242" s="70"/>
    </row>
    <row r="22243" spans="8:8" x14ac:dyDescent="0.25">
      <c r="H22243" s="70"/>
    </row>
    <row r="22244" spans="8:8" x14ac:dyDescent="0.25">
      <c r="H22244" s="70"/>
    </row>
    <row r="22245" spans="8:8" x14ac:dyDescent="0.25">
      <c r="H22245" s="70"/>
    </row>
    <row r="22246" spans="8:8" x14ac:dyDescent="0.25">
      <c r="H22246" s="70"/>
    </row>
    <row r="22247" spans="8:8" x14ac:dyDescent="0.25">
      <c r="H22247" s="70"/>
    </row>
    <row r="22248" spans="8:8" x14ac:dyDescent="0.25">
      <c r="H22248" s="70"/>
    </row>
    <row r="22249" spans="8:8" x14ac:dyDescent="0.25">
      <c r="H22249" s="70"/>
    </row>
    <row r="22250" spans="8:8" x14ac:dyDescent="0.25">
      <c r="H22250" s="70"/>
    </row>
    <row r="22251" spans="8:8" x14ac:dyDescent="0.25">
      <c r="H22251" s="70"/>
    </row>
    <row r="22252" spans="8:8" x14ac:dyDescent="0.25">
      <c r="H22252" s="70"/>
    </row>
    <row r="22253" spans="8:8" x14ac:dyDescent="0.25">
      <c r="H22253" s="70"/>
    </row>
    <row r="22254" spans="8:8" x14ac:dyDescent="0.25">
      <c r="H22254" s="70"/>
    </row>
    <row r="22255" spans="8:8" x14ac:dyDescent="0.25">
      <c r="H22255" s="70"/>
    </row>
    <row r="22256" spans="8:8" x14ac:dyDescent="0.25">
      <c r="H22256" s="70"/>
    </row>
    <row r="22263" spans="8:8" x14ac:dyDescent="0.25">
      <c r="H22263" s="70"/>
    </row>
    <row r="22264" spans="8:8" x14ac:dyDescent="0.25">
      <c r="H22264" s="70"/>
    </row>
    <row r="22265" spans="8:8" x14ac:dyDescent="0.25">
      <c r="H22265" s="70"/>
    </row>
    <row r="22266" spans="8:8" x14ac:dyDescent="0.25">
      <c r="H22266" s="70"/>
    </row>
    <row r="22267" spans="8:8" x14ac:dyDescent="0.25">
      <c r="H22267" s="70"/>
    </row>
    <row r="22268" spans="8:8" x14ac:dyDescent="0.25">
      <c r="H22268" s="70"/>
    </row>
  </sheetData>
  <mergeCells count="1">
    <mergeCell ref="I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A4FA8-534E-4E74-B515-4732287C0195}">
  <sheetPr>
    <tabColor theme="4" tint="0.59999389629810485"/>
    <pageSetUpPr fitToPage="1"/>
  </sheetPr>
  <dimension ref="A1:Q30"/>
  <sheetViews>
    <sheetView showGridLines="0" zoomScale="110" zoomScaleNormal="110" zoomScaleSheetLayoutView="100" workbookViewId="0">
      <selection activeCell="G37" sqref="G37"/>
    </sheetView>
  </sheetViews>
  <sheetFormatPr baseColWidth="10" defaultColWidth="12.5703125" defaultRowHeight="12.75" x14ac:dyDescent="0.25"/>
  <cols>
    <col min="1" max="1" width="3.42578125" style="98" customWidth="1"/>
    <col min="2" max="2" width="29.140625" style="91" customWidth="1"/>
    <col min="3" max="5" width="15.7109375" style="91" customWidth="1"/>
    <col min="6" max="8" width="14.7109375" style="91" customWidth="1"/>
    <col min="9" max="9" width="14.140625" style="91" customWidth="1"/>
    <col min="10" max="10" width="13.7109375" style="91" customWidth="1"/>
    <col min="11" max="11" width="13.5703125" style="91" customWidth="1"/>
    <col min="12" max="12" width="0.5703125" style="91" customWidth="1"/>
    <col min="13" max="13" width="17.7109375" style="91" customWidth="1"/>
    <col min="14" max="14" width="19.85546875" style="91" customWidth="1"/>
    <col min="15" max="15" width="5.7109375" style="91" customWidth="1"/>
    <col min="16" max="16" width="10.7109375" style="91" customWidth="1"/>
    <col min="17" max="82" width="5.7109375" style="91" customWidth="1"/>
    <col min="83" max="259" width="12.5703125" style="91"/>
    <col min="260" max="260" width="3.42578125" style="91" customWidth="1"/>
    <col min="261" max="261" width="29.140625" style="91" customWidth="1"/>
    <col min="262" max="262" width="15.7109375" style="91" customWidth="1"/>
    <col min="263" max="264" width="14.7109375" style="91" customWidth="1"/>
    <col min="265" max="265" width="14.140625" style="91" customWidth="1"/>
    <col min="266" max="267" width="13.7109375" style="91" customWidth="1"/>
    <col min="268" max="268" width="0.5703125" style="91" customWidth="1"/>
    <col min="269" max="269" width="5.7109375" style="91" customWidth="1"/>
    <col min="270" max="270" width="19.85546875" style="91" customWidth="1"/>
    <col min="271" max="271" width="5.7109375" style="91" customWidth="1"/>
    <col min="272" max="272" width="10.7109375" style="91" customWidth="1"/>
    <col min="273" max="338" width="5.7109375" style="91" customWidth="1"/>
    <col min="339" max="515" width="12.5703125" style="91"/>
    <col min="516" max="516" width="3.42578125" style="91" customWidth="1"/>
    <col min="517" max="517" width="29.140625" style="91" customWidth="1"/>
    <col min="518" max="518" width="15.7109375" style="91" customWidth="1"/>
    <col min="519" max="520" width="14.7109375" style="91" customWidth="1"/>
    <col min="521" max="521" width="14.140625" style="91" customWidth="1"/>
    <col min="522" max="523" width="13.7109375" style="91" customWidth="1"/>
    <col min="524" max="524" width="0.5703125" style="91" customWidth="1"/>
    <col min="525" max="525" width="5.7109375" style="91" customWidth="1"/>
    <col min="526" max="526" width="19.85546875" style="91" customWidth="1"/>
    <col min="527" max="527" width="5.7109375" style="91" customWidth="1"/>
    <col min="528" max="528" width="10.7109375" style="91" customWidth="1"/>
    <col min="529" max="594" width="5.7109375" style="91" customWidth="1"/>
    <col min="595" max="771" width="12.5703125" style="91"/>
    <col min="772" max="772" width="3.42578125" style="91" customWidth="1"/>
    <col min="773" max="773" width="29.140625" style="91" customWidth="1"/>
    <col min="774" max="774" width="15.7109375" style="91" customWidth="1"/>
    <col min="775" max="776" width="14.7109375" style="91" customWidth="1"/>
    <col min="777" max="777" width="14.140625" style="91" customWidth="1"/>
    <col min="778" max="779" width="13.7109375" style="91" customWidth="1"/>
    <col min="780" max="780" width="0.5703125" style="91" customWidth="1"/>
    <col min="781" max="781" width="5.7109375" style="91" customWidth="1"/>
    <col min="782" max="782" width="19.85546875" style="91" customWidth="1"/>
    <col min="783" max="783" width="5.7109375" style="91" customWidth="1"/>
    <col min="784" max="784" width="10.7109375" style="91" customWidth="1"/>
    <col min="785" max="850" width="5.7109375" style="91" customWidth="1"/>
    <col min="851" max="1027" width="12.5703125" style="91"/>
    <col min="1028" max="1028" width="3.42578125" style="91" customWidth="1"/>
    <col min="1029" max="1029" width="29.140625" style="91" customWidth="1"/>
    <col min="1030" max="1030" width="15.7109375" style="91" customWidth="1"/>
    <col min="1031" max="1032" width="14.7109375" style="91" customWidth="1"/>
    <col min="1033" max="1033" width="14.140625" style="91" customWidth="1"/>
    <col min="1034" max="1035" width="13.7109375" style="91" customWidth="1"/>
    <col min="1036" max="1036" width="0.5703125" style="91" customWidth="1"/>
    <col min="1037" max="1037" width="5.7109375" style="91" customWidth="1"/>
    <col min="1038" max="1038" width="19.85546875" style="91" customWidth="1"/>
    <col min="1039" max="1039" width="5.7109375" style="91" customWidth="1"/>
    <col min="1040" max="1040" width="10.7109375" style="91" customWidth="1"/>
    <col min="1041" max="1106" width="5.7109375" style="91" customWidth="1"/>
    <col min="1107" max="1283" width="12.5703125" style="91"/>
    <col min="1284" max="1284" width="3.42578125" style="91" customWidth="1"/>
    <col min="1285" max="1285" width="29.140625" style="91" customWidth="1"/>
    <col min="1286" max="1286" width="15.7109375" style="91" customWidth="1"/>
    <col min="1287" max="1288" width="14.7109375" style="91" customWidth="1"/>
    <col min="1289" max="1289" width="14.140625" style="91" customWidth="1"/>
    <col min="1290" max="1291" width="13.7109375" style="91" customWidth="1"/>
    <col min="1292" max="1292" width="0.5703125" style="91" customWidth="1"/>
    <col min="1293" max="1293" width="5.7109375" style="91" customWidth="1"/>
    <col min="1294" max="1294" width="19.85546875" style="91" customWidth="1"/>
    <col min="1295" max="1295" width="5.7109375" style="91" customWidth="1"/>
    <col min="1296" max="1296" width="10.7109375" style="91" customWidth="1"/>
    <col min="1297" max="1362" width="5.7109375" style="91" customWidth="1"/>
    <col min="1363" max="1539" width="12.5703125" style="91"/>
    <col min="1540" max="1540" width="3.42578125" style="91" customWidth="1"/>
    <col min="1541" max="1541" width="29.140625" style="91" customWidth="1"/>
    <col min="1542" max="1542" width="15.7109375" style="91" customWidth="1"/>
    <col min="1543" max="1544" width="14.7109375" style="91" customWidth="1"/>
    <col min="1545" max="1545" width="14.140625" style="91" customWidth="1"/>
    <col min="1546" max="1547" width="13.7109375" style="91" customWidth="1"/>
    <col min="1548" max="1548" width="0.5703125" style="91" customWidth="1"/>
    <col min="1549" max="1549" width="5.7109375" style="91" customWidth="1"/>
    <col min="1550" max="1550" width="19.85546875" style="91" customWidth="1"/>
    <col min="1551" max="1551" width="5.7109375" style="91" customWidth="1"/>
    <col min="1552" max="1552" width="10.7109375" style="91" customWidth="1"/>
    <col min="1553" max="1618" width="5.7109375" style="91" customWidth="1"/>
    <col min="1619" max="1795" width="12.5703125" style="91"/>
    <col min="1796" max="1796" width="3.42578125" style="91" customWidth="1"/>
    <col min="1797" max="1797" width="29.140625" style="91" customWidth="1"/>
    <col min="1798" max="1798" width="15.7109375" style="91" customWidth="1"/>
    <col min="1799" max="1800" width="14.7109375" style="91" customWidth="1"/>
    <col min="1801" max="1801" width="14.140625" style="91" customWidth="1"/>
    <col min="1802" max="1803" width="13.7109375" style="91" customWidth="1"/>
    <col min="1804" max="1804" width="0.5703125" style="91" customWidth="1"/>
    <col min="1805" max="1805" width="5.7109375" style="91" customWidth="1"/>
    <col min="1806" max="1806" width="19.85546875" style="91" customWidth="1"/>
    <col min="1807" max="1807" width="5.7109375" style="91" customWidth="1"/>
    <col min="1808" max="1808" width="10.7109375" style="91" customWidth="1"/>
    <col min="1809" max="1874" width="5.7109375" style="91" customWidth="1"/>
    <col min="1875" max="2051" width="12.5703125" style="91"/>
    <col min="2052" max="2052" width="3.42578125" style="91" customWidth="1"/>
    <col min="2053" max="2053" width="29.140625" style="91" customWidth="1"/>
    <col min="2054" max="2054" width="15.7109375" style="91" customWidth="1"/>
    <col min="2055" max="2056" width="14.7109375" style="91" customWidth="1"/>
    <col min="2057" max="2057" width="14.140625" style="91" customWidth="1"/>
    <col min="2058" max="2059" width="13.7109375" style="91" customWidth="1"/>
    <col min="2060" max="2060" width="0.5703125" style="91" customWidth="1"/>
    <col min="2061" max="2061" width="5.7109375" style="91" customWidth="1"/>
    <col min="2062" max="2062" width="19.85546875" style="91" customWidth="1"/>
    <col min="2063" max="2063" width="5.7109375" style="91" customWidth="1"/>
    <col min="2064" max="2064" width="10.7109375" style="91" customWidth="1"/>
    <col min="2065" max="2130" width="5.7109375" style="91" customWidth="1"/>
    <col min="2131" max="2307" width="12.5703125" style="91"/>
    <col min="2308" max="2308" width="3.42578125" style="91" customWidth="1"/>
    <col min="2309" max="2309" width="29.140625" style="91" customWidth="1"/>
    <col min="2310" max="2310" width="15.7109375" style="91" customWidth="1"/>
    <col min="2311" max="2312" width="14.7109375" style="91" customWidth="1"/>
    <col min="2313" max="2313" width="14.140625" style="91" customWidth="1"/>
    <col min="2314" max="2315" width="13.7109375" style="91" customWidth="1"/>
    <col min="2316" max="2316" width="0.5703125" style="91" customWidth="1"/>
    <col min="2317" max="2317" width="5.7109375" style="91" customWidth="1"/>
    <col min="2318" max="2318" width="19.85546875" style="91" customWidth="1"/>
    <col min="2319" max="2319" width="5.7109375" style="91" customWidth="1"/>
    <col min="2320" max="2320" width="10.7109375" style="91" customWidth="1"/>
    <col min="2321" max="2386" width="5.7109375" style="91" customWidth="1"/>
    <col min="2387" max="2563" width="12.5703125" style="91"/>
    <col min="2564" max="2564" width="3.42578125" style="91" customWidth="1"/>
    <col min="2565" max="2565" width="29.140625" style="91" customWidth="1"/>
    <col min="2566" max="2566" width="15.7109375" style="91" customWidth="1"/>
    <col min="2567" max="2568" width="14.7109375" style="91" customWidth="1"/>
    <col min="2569" max="2569" width="14.140625" style="91" customWidth="1"/>
    <col min="2570" max="2571" width="13.7109375" style="91" customWidth="1"/>
    <col min="2572" max="2572" width="0.5703125" style="91" customWidth="1"/>
    <col min="2573" max="2573" width="5.7109375" style="91" customWidth="1"/>
    <col min="2574" max="2574" width="19.85546875" style="91" customWidth="1"/>
    <col min="2575" max="2575" width="5.7109375" style="91" customWidth="1"/>
    <col min="2576" max="2576" width="10.7109375" style="91" customWidth="1"/>
    <col min="2577" max="2642" width="5.7109375" style="91" customWidth="1"/>
    <col min="2643" max="2819" width="12.5703125" style="91"/>
    <col min="2820" max="2820" width="3.42578125" style="91" customWidth="1"/>
    <col min="2821" max="2821" width="29.140625" style="91" customWidth="1"/>
    <col min="2822" max="2822" width="15.7109375" style="91" customWidth="1"/>
    <col min="2823" max="2824" width="14.7109375" style="91" customWidth="1"/>
    <col min="2825" max="2825" width="14.140625" style="91" customWidth="1"/>
    <col min="2826" max="2827" width="13.7109375" style="91" customWidth="1"/>
    <col min="2828" max="2828" width="0.5703125" style="91" customWidth="1"/>
    <col min="2829" max="2829" width="5.7109375" style="91" customWidth="1"/>
    <col min="2830" max="2830" width="19.85546875" style="91" customWidth="1"/>
    <col min="2831" max="2831" width="5.7109375" style="91" customWidth="1"/>
    <col min="2832" max="2832" width="10.7109375" style="91" customWidth="1"/>
    <col min="2833" max="2898" width="5.7109375" style="91" customWidth="1"/>
    <col min="2899" max="3075" width="12.5703125" style="91"/>
    <col min="3076" max="3076" width="3.42578125" style="91" customWidth="1"/>
    <col min="3077" max="3077" width="29.140625" style="91" customWidth="1"/>
    <col min="3078" max="3078" width="15.7109375" style="91" customWidth="1"/>
    <col min="3079" max="3080" width="14.7109375" style="91" customWidth="1"/>
    <col min="3081" max="3081" width="14.140625" style="91" customWidth="1"/>
    <col min="3082" max="3083" width="13.7109375" style="91" customWidth="1"/>
    <col min="3084" max="3084" width="0.5703125" style="91" customWidth="1"/>
    <col min="3085" max="3085" width="5.7109375" style="91" customWidth="1"/>
    <col min="3086" max="3086" width="19.85546875" style="91" customWidth="1"/>
    <col min="3087" max="3087" width="5.7109375" style="91" customWidth="1"/>
    <col min="3088" max="3088" width="10.7109375" style="91" customWidth="1"/>
    <col min="3089" max="3154" width="5.7109375" style="91" customWidth="1"/>
    <col min="3155" max="3331" width="12.5703125" style="91"/>
    <col min="3332" max="3332" width="3.42578125" style="91" customWidth="1"/>
    <col min="3333" max="3333" width="29.140625" style="91" customWidth="1"/>
    <col min="3334" max="3334" width="15.7109375" style="91" customWidth="1"/>
    <col min="3335" max="3336" width="14.7109375" style="91" customWidth="1"/>
    <col min="3337" max="3337" width="14.140625" style="91" customWidth="1"/>
    <col min="3338" max="3339" width="13.7109375" style="91" customWidth="1"/>
    <col min="3340" max="3340" width="0.5703125" style="91" customWidth="1"/>
    <col min="3341" max="3341" width="5.7109375" style="91" customWidth="1"/>
    <col min="3342" max="3342" width="19.85546875" style="91" customWidth="1"/>
    <col min="3343" max="3343" width="5.7109375" style="91" customWidth="1"/>
    <col min="3344" max="3344" width="10.7109375" style="91" customWidth="1"/>
    <col min="3345" max="3410" width="5.7109375" style="91" customWidth="1"/>
    <col min="3411" max="3587" width="12.5703125" style="91"/>
    <col min="3588" max="3588" width="3.42578125" style="91" customWidth="1"/>
    <col min="3589" max="3589" width="29.140625" style="91" customWidth="1"/>
    <col min="3590" max="3590" width="15.7109375" style="91" customWidth="1"/>
    <col min="3591" max="3592" width="14.7109375" style="91" customWidth="1"/>
    <col min="3593" max="3593" width="14.140625" style="91" customWidth="1"/>
    <col min="3594" max="3595" width="13.7109375" style="91" customWidth="1"/>
    <col min="3596" max="3596" width="0.5703125" style="91" customWidth="1"/>
    <col min="3597" max="3597" width="5.7109375" style="91" customWidth="1"/>
    <col min="3598" max="3598" width="19.85546875" style="91" customWidth="1"/>
    <col min="3599" max="3599" width="5.7109375" style="91" customWidth="1"/>
    <col min="3600" max="3600" width="10.7109375" style="91" customWidth="1"/>
    <col min="3601" max="3666" width="5.7109375" style="91" customWidth="1"/>
    <col min="3667" max="3843" width="12.5703125" style="91"/>
    <col min="3844" max="3844" width="3.42578125" style="91" customWidth="1"/>
    <col min="3845" max="3845" width="29.140625" style="91" customWidth="1"/>
    <col min="3846" max="3846" width="15.7109375" style="91" customWidth="1"/>
    <col min="3847" max="3848" width="14.7109375" style="91" customWidth="1"/>
    <col min="3849" max="3849" width="14.140625" style="91" customWidth="1"/>
    <col min="3850" max="3851" width="13.7109375" style="91" customWidth="1"/>
    <col min="3852" max="3852" width="0.5703125" style="91" customWidth="1"/>
    <col min="3853" max="3853" width="5.7109375" style="91" customWidth="1"/>
    <col min="3854" max="3854" width="19.85546875" style="91" customWidth="1"/>
    <col min="3855" max="3855" width="5.7109375" style="91" customWidth="1"/>
    <col min="3856" max="3856" width="10.7109375" style="91" customWidth="1"/>
    <col min="3857" max="3922" width="5.7109375" style="91" customWidth="1"/>
    <col min="3923" max="4099" width="12.5703125" style="91"/>
    <col min="4100" max="4100" width="3.42578125" style="91" customWidth="1"/>
    <col min="4101" max="4101" width="29.140625" style="91" customWidth="1"/>
    <col min="4102" max="4102" width="15.7109375" style="91" customWidth="1"/>
    <col min="4103" max="4104" width="14.7109375" style="91" customWidth="1"/>
    <col min="4105" max="4105" width="14.140625" style="91" customWidth="1"/>
    <col min="4106" max="4107" width="13.7109375" style="91" customWidth="1"/>
    <col min="4108" max="4108" width="0.5703125" style="91" customWidth="1"/>
    <col min="4109" max="4109" width="5.7109375" style="91" customWidth="1"/>
    <col min="4110" max="4110" width="19.85546875" style="91" customWidth="1"/>
    <col min="4111" max="4111" width="5.7109375" style="91" customWidth="1"/>
    <col min="4112" max="4112" width="10.7109375" style="91" customWidth="1"/>
    <col min="4113" max="4178" width="5.7109375" style="91" customWidth="1"/>
    <col min="4179" max="4355" width="12.5703125" style="91"/>
    <col min="4356" max="4356" width="3.42578125" style="91" customWidth="1"/>
    <col min="4357" max="4357" width="29.140625" style="91" customWidth="1"/>
    <col min="4358" max="4358" width="15.7109375" style="91" customWidth="1"/>
    <col min="4359" max="4360" width="14.7109375" style="91" customWidth="1"/>
    <col min="4361" max="4361" width="14.140625" style="91" customWidth="1"/>
    <col min="4362" max="4363" width="13.7109375" style="91" customWidth="1"/>
    <col min="4364" max="4364" width="0.5703125" style="91" customWidth="1"/>
    <col min="4365" max="4365" width="5.7109375" style="91" customWidth="1"/>
    <col min="4366" max="4366" width="19.85546875" style="91" customWidth="1"/>
    <col min="4367" max="4367" width="5.7109375" style="91" customWidth="1"/>
    <col min="4368" max="4368" width="10.7109375" style="91" customWidth="1"/>
    <col min="4369" max="4434" width="5.7109375" style="91" customWidth="1"/>
    <col min="4435" max="4611" width="12.5703125" style="91"/>
    <col min="4612" max="4612" width="3.42578125" style="91" customWidth="1"/>
    <col min="4613" max="4613" width="29.140625" style="91" customWidth="1"/>
    <col min="4614" max="4614" width="15.7109375" style="91" customWidth="1"/>
    <col min="4615" max="4616" width="14.7109375" style="91" customWidth="1"/>
    <col min="4617" max="4617" width="14.140625" style="91" customWidth="1"/>
    <col min="4618" max="4619" width="13.7109375" style="91" customWidth="1"/>
    <col min="4620" max="4620" width="0.5703125" style="91" customWidth="1"/>
    <col min="4621" max="4621" width="5.7109375" style="91" customWidth="1"/>
    <col min="4622" max="4622" width="19.85546875" style="91" customWidth="1"/>
    <col min="4623" max="4623" width="5.7109375" style="91" customWidth="1"/>
    <col min="4624" max="4624" width="10.7109375" style="91" customWidth="1"/>
    <col min="4625" max="4690" width="5.7109375" style="91" customWidth="1"/>
    <col min="4691" max="4867" width="12.5703125" style="91"/>
    <col min="4868" max="4868" width="3.42578125" style="91" customWidth="1"/>
    <col min="4869" max="4869" width="29.140625" style="91" customWidth="1"/>
    <col min="4870" max="4870" width="15.7109375" style="91" customWidth="1"/>
    <col min="4871" max="4872" width="14.7109375" style="91" customWidth="1"/>
    <col min="4873" max="4873" width="14.140625" style="91" customWidth="1"/>
    <col min="4874" max="4875" width="13.7109375" style="91" customWidth="1"/>
    <col min="4876" max="4876" width="0.5703125" style="91" customWidth="1"/>
    <col min="4877" max="4877" width="5.7109375" style="91" customWidth="1"/>
    <col min="4878" max="4878" width="19.85546875" style="91" customWidth="1"/>
    <col min="4879" max="4879" width="5.7109375" style="91" customWidth="1"/>
    <col min="4880" max="4880" width="10.7109375" style="91" customWidth="1"/>
    <col min="4881" max="4946" width="5.7109375" style="91" customWidth="1"/>
    <col min="4947" max="5123" width="12.5703125" style="91"/>
    <col min="5124" max="5124" width="3.42578125" style="91" customWidth="1"/>
    <col min="5125" max="5125" width="29.140625" style="91" customWidth="1"/>
    <col min="5126" max="5126" width="15.7109375" style="91" customWidth="1"/>
    <col min="5127" max="5128" width="14.7109375" style="91" customWidth="1"/>
    <col min="5129" max="5129" width="14.140625" style="91" customWidth="1"/>
    <col min="5130" max="5131" width="13.7109375" style="91" customWidth="1"/>
    <col min="5132" max="5132" width="0.5703125" style="91" customWidth="1"/>
    <col min="5133" max="5133" width="5.7109375" style="91" customWidth="1"/>
    <col min="5134" max="5134" width="19.85546875" style="91" customWidth="1"/>
    <col min="5135" max="5135" width="5.7109375" style="91" customWidth="1"/>
    <col min="5136" max="5136" width="10.7109375" style="91" customWidth="1"/>
    <col min="5137" max="5202" width="5.7109375" style="91" customWidth="1"/>
    <col min="5203" max="5379" width="12.5703125" style="91"/>
    <col min="5380" max="5380" width="3.42578125" style="91" customWidth="1"/>
    <col min="5381" max="5381" width="29.140625" style="91" customWidth="1"/>
    <col min="5382" max="5382" width="15.7109375" style="91" customWidth="1"/>
    <col min="5383" max="5384" width="14.7109375" style="91" customWidth="1"/>
    <col min="5385" max="5385" width="14.140625" style="91" customWidth="1"/>
    <col min="5386" max="5387" width="13.7109375" style="91" customWidth="1"/>
    <col min="5388" max="5388" width="0.5703125" style="91" customWidth="1"/>
    <col min="5389" max="5389" width="5.7109375" style="91" customWidth="1"/>
    <col min="5390" max="5390" width="19.85546875" style="91" customWidth="1"/>
    <col min="5391" max="5391" width="5.7109375" style="91" customWidth="1"/>
    <col min="5392" max="5392" width="10.7109375" style="91" customWidth="1"/>
    <col min="5393" max="5458" width="5.7109375" style="91" customWidth="1"/>
    <col min="5459" max="5635" width="12.5703125" style="91"/>
    <col min="5636" max="5636" width="3.42578125" style="91" customWidth="1"/>
    <col min="5637" max="5637" width="29.140625" style="91" customWidth="1"/>
    <col min="5638" max="5638" width="15.7109375" style="91" customWidth="1"/>
    <col min="5639" max="5640" width="14.7109375" style="91" customWidth="1"/>
    <col min="5641" max="5641" width="14.140625" style="91" customWidth="1"/>
    <col min="5642" max="5643" width="13.7109375" style="91" customWidth="1"/>
    <col min="5644" max="5644" width="0.5703125" style="91" customWidth="1"/>
    <col min="5645" max="5645" width="5.7109375" style="91" customWidth="1"/>
    <col min="5646" max="5646" width="19.85546875" style="91" customWidth="1"/>
    <col min="5647" max="5647" width="5.7109375" style="91" customWidth="1"/>
    <col min="5648" max="5648" width="10.7109375" style="91" customWidth="1"/>
    <col min="5649" max="5714" width="5.7109375" style="91" customWidth="1"/>
    <col min="5715" max="5891" width="12.5703125" style="91"/>
    <col min="5892" max="5892" width="3.42578125" style="91" customWidth="1"/>
    <col min="5893" max="5893" width="29.140625" style="91" customWidth="1"/>
    <col min="5894" max="5894" width="15.7109375" style="91" customWidth="1"/>
    <col min="5895" max="5896" width="14.7109375" style="91" customWidth="1"/>
    <col min="5897" max="5897" width="14.140625" style="91" customWidth="1"/>
    <col min="5898" max="5899" width="13.7109375" style="91" customWidth="1"/>
    <col min="5900" max="5900" width="0.5703125" style="91" customWidth="1"/>
    <col min="5901" max="5901" width="5.7109375" style="91" customWidth="1"/>
    <col min="5902" max="5902" width="19.85546875" style="91" customWidth="1"/>
    <col min="5903" max="5903" width="5.7109375" style="91" customWidth="1"/>
    <col min="5904" max="5904" width="10.7109375" style="91" customWidth="1"/>
    <col min="5905" max="5970" width="5.7109375" style="91" customWidth="1"/>
    <col min="5971" max="6147" width="12.5703125" style="91"/>
    <col min="6148" max="6148" width="3.42578125" style="91" customWidth="1"/>
    <col min="6149" max="6149" width="29.140625" style="91" customWidth="1"/>
    <col min="6150" max="6150" width="15.7109375" style="91" customWidth="1"/>
    <col min="6151" max="6152" width="14.7109375" style="91" customWidth="1"/>
    <col min="6153" max="6153" width="14.140625" style="91" customWidth="1"/>
    <col min="6154" max="6155" width="13.7109375" style="91" customWidth="1"/>
    <col min="6156" max="6156" width="0.5703125" style="91" customWidth="1"/>
    <col min="6157" max="6157" width="5.7109375" style="91" customWidth="1"/>
    <col min="6158" max="6158" width="19.85546875" style="91" customWidth="1"/>
    <col min="6159" max="6159" width="5.7109375" style="91" customWidth="1"/>
    <col min="6160" max="6160" width="10.7109375" style="91" customWidth="1"/>
    <col min="6161" max="6226" width="5.7109375" style="91" customWidth="1"/>
    <col min="6227" max="6403" width="12.5703125" style="91"/>
    <col min="6404" max="6404" width="3.42578125" style="91" customWidth="1"/>
    <col min="6405" max="6405" width="29.140625" style="91" customWidth="1"/>
    <col min="6406" max="6406" width="15.7109375" style="91" customWidth="1"/>
    <col min="6407" max="6408" width="14.7109375" style="91" customWidth="1"/>
    <col min="6409" max="6409" width="14.140625" style="91" customWidth="1"/>
    <col min="6410" max="6411" width="13.7109375" style="91" customWidth="1"/>
    <col min="6412" max="6412" width="0.5703125" style="91" customWidth="1"/>
    <col min="6413" max="6413" width="5.7109375" style="91" customWidth="1"/>
    <col min="6414" max="6414" width="19.85546875" style="91" customWidth="1"/>
    <col min="6415" max="6415" width="5.7109375" style="91" customWidth="1"/>
    <col min="6416" max="6416" width="10.7109375" style="91" customWidth="1"/>
    <col min="6417" max="6482" width="5.7109375" style="91" customWidth="1"/>
    <col min="6483" max="6659" width="12.5703125" style="91"/>
    <col min="6660" max="6660" width="3.42578125" style="91" customWidth="1"/>
    <col min="6661" max="6661" width="29.140625" style="91" customWidth="1"/>
    <col min="6662" max="6662" width="15.7109375" style="91" customWidth="1"/>
    <col min="6663" max="6664" width="14.7109375" style="91" customWidth="1"/>
    <col min="6665" max="6665" width="14.140625" style="91" customWidth="1"/>
    <col min="6666" max="6667" width="13.7109375" style="91" customWidth="1"/>
    <col min="6668" max="6668" width="0.5703125" style="91" customWidth="1"/>
    <col min="6669" max="6669" width="5.7109375" style="91" customWidth="1"/>
    <col min="6670" max="6670" width="19.85546875" style="91" customWidth="1"/>
    <col min="6671" max="6671" width="5.7109375" style="91" customWidth="1"/>
    <col min="6672" max="6672" width="10.7109375" style="91" customWidth="1"/>
    <col min="6673" max="6738" width="5.7109375" style="91" customWidth="1"/>
    <col min="6739" max="6915" width="12.5703125" style="91"/>
    <col min="6916" max="6916" width="3.42578125" style="91" customWidth="1"/>
    <col min="6917" max="6917" width="29.140625" style="91" customWidth="1"/>
    <col min="6918" max="6918" width="15.7109375" style="91" customWidth="1"/>
    <col min="6919" max="6920" width="14.7109375" style="91" customWidth="1"/>
    <col min="6921" max="6921" width="14.140625" style="91" customWidth="1"/>
    <col min="6922" max="6923" width="13.7109375" style="91" customWidth="1"/>
    <col min="6924" max="6924" width="0.5703125" style="91" customWidth="1"/>
    <col min="6925" max="6925" width="5.7109375" style="91" customWidth="1"/>
    <col min="6926" max="6926" width="19.85546875" style="91" customWidth="1"/>
    <col min="6927" max="6927" width="5.7109375" style="91" customWidth="1"/>
    <col min="6928" max="6928" width="10.7109375" style="91" customWidth="1"/>
    <col min="6929" max="6994" width="5.7109375" style="91" customWidth="1"/>
    <col min="6995" max="7171" width="12.5703125" style="91"/>
    <col min="7172" max="7172" width="3.42578125" style="91" customWidth="1"/>
    <col min="7173" max="7173" width="29.140625" style="91" customWidth="1"/>
    <col min="7174" max="7174" width="15.7109375" style="91" customWidth="1"/>
    <col min="7175" max="7176" width="14.7109375" style="91" customWidth="1"/>
    <col min="7177" max="7177" width="14.140625" style="91" customWidth="1"/>
    <col min="7178" max="7179" width="13.7109375" style="91" customWidth="1"/>
    <col min="7180" max="7180" width="0.5703125" style="91" customWidth="1"/>
    <col min="7181" max="7181" width="5.7109375" style="91" customWidth="1"/>
    <col min="7182" max="7182" width="19.85546875" style="91" customWidth="1"/>
    <col min="7183" max="7183" width="5.7109375" style="91" customWidth="1"/>
    <col min="7184" max="7184" width="10.7109375" style="91" customWidth="1"/>
    <col min="7185" max="7250" width="5.7109375" style="91" customWidth="1"/>
    <col min="7251" max="7427" width="12.5703125" style="91"/>
    <col min="7428" max="7428" width="3.42578125" style="91" customWidth="1"/>
    <col min="7429" max="7429" width="29.140625" style="91" customWidth="1"/>
    <col min="7430" max="7430" width="15.7109375" style="91" customWidth="1"/>
    <col min="7431" max="7432" width="14.7109375" style="91" customWidth="1"/>
    <col min="7433" max="7433" width="14.140625" style="91" customWidth="1"/>
    <col min="7434" max="7435" width="13.7109375" style="91" customWidth="1"/>
    <col min="7436" max="7436" width="0.5703125" style="91" customWidth="1"/>
    <col min="7437" max="7437" width="5.7109375" style="91" customWidth="1"/>
    <col min="7438" max="7438" width="19.85546875" style="91" customWidth="1"/>
    <col min="7439" max="7439" width="5.7109375" style="91" customWidth="1"/>
    <col min="7440" max="7440" width="10.7109375" style="91" customWidth="1"/>
    <col min="7441" max="7506" width="5.7109375" style="91" customWidth="1"/>
    <col min="7507" max="7683" width="12.5703125" style="91"/>
    <col min="7684" max="7684" width="3.42578125" style="91" customWidth="1"/>
    <col min="7685" max="7685" width="29.140625" style="91" customWidth="1"/>
    <col min="7686" max="7686" width="15.7109375" style="91" customWidth="1"/>
    <col min="7687" max="7688" width="14.7109375" style="91" customWidth="1"/>
    <col min="7689" max="7689" width="14.140625" style="91" customWidth="1"/>
    <col min="7690" max="7691" width="13.7109375" style="91" customWidth="1"/>
    <col min="7692" max="7692" width="0.5703125" style="91" customWidth="1"/>
    <col min="7693" max="7693" width="5.7109375" style="91" customWidth="1"/>
    <col min="7694" max="7694" width="19.85546875" style="91" customWidth="1"/>
    <col min="7695" max="7695" width="5.7109375" style="91" customWidth="1"/>
    <col min="7696" max="7696" width="10.7109375" style="91" customWidth="1"/>
    <col min="7697" max="7762" width="5.7109375" style="91" customWidth="1"/>
    <col min="7763" max="7939" width="12.5703125" style="91"/>
    <col min="7940" max="7940" width="3.42578125" style="91" customWidth="1"/>
    <col min="7941" max="7941" width="29.140625" style="91" customWidth="1"/>
    <col min="7942" max="7942" width="15.7109375" style="91" customWidth="1"/>
    <col min="7943" max="7944" width="14.7109375" style="91" customWidth="1"/>
    <col min="7945" max="7945" width="14.140625" style="91" customWidth="1"/>
    <col min="7946" max="7947" width="13.7109375" style="91" customWidth="1"/>
    <col min="7948" max="7948" width="0.5703125" style="91" customWidth="1"/>
    <col min="7949" max="7949" width="5.7109375" style="91" customWidth="1"/>
    <col min="7950" max="7950" width="19.85546875" style="91" customWidth="1"/>
    <col min="7951" max="7951" width="5.7109375" style="91" customWidth="1"/>
    <col min="7952" max="7952" width="10.7109375" style="91" customWidth="1"/>
    <col min="7953" max="8018" width="5.7109375" style="91" customWidth="1"/>
    <col min="8019" max="8195" width="12.5703125" style="91"/>
    <col min="8196" max="8196" width="3.42578125" style="91" customWidth="1"/>
    <col min="8197" max="8197" width="29.140625" style="91" customWidth="1"/>
    <col min="8198" max="8198" width="15.7109375" style="91" customWidth="1"/>
    <col min="8199" max="8200" width="14.7109375" style="91" customWidth="1"/>
    <col min="8201" max="8201" width="14.140625" style="91" customWidth="1"/>
    <col min="8202" max="8203" width="13.7109375" style="91" customWidth="1"/>
    <col min="8204" max="8204" width="0.5703125" style="91" customWidth="1"/>
    <col min="8205" max="8205" width="5.7109375" style="91" customWidth="1"/>
    <col min="8206" max="8206" width="19.85546875" style="91" customWidth="1"/>
    <col min="8207" max="8207" width="5.7109375" style="91" customWidth="1"/>
    <col min="8208" max="8208" width="10.7109375" style="91" customWidth="1"/>
    <col min="8209" max="8274" width="5.7109375" style="91" customWidth="1"/>
    <col min="8275" max="8451" width="12.5703125" style="91"/>
    <col min="8452" max="8452" width="3.42578125" style="91" customWidth="1"/>
    <col min="8453" max="8453" width="29.140625" style="91" customWidth="1"/>
    <col min="8454" max="8454" width="15.7109375" style="91" customWidth="1"/>
    <col min="8455" max="8456" width="14.7109375" style="91" customWidth="1"/>
    <col min="8457" max="8457" width="14.140625" style="91" customWidth="1"/>
    <col min="8458" max="8459" width="13.7109375" style="91" customWidth="1"/>
    <col min="8460" max="8460" width="0.5703125" style="91" customWidth="1"/>
    <col min="8461" max="8461" width="5.7109375" style="91" customWidth="1"/>
    <col min="8462" max="8462" width="19.85546875" style="91" customWidth="1"/>
    <col min="8463" max="8463" width="5.7109375" style="91" customWidth="1"/>
    <col min="8464" max="8464" width="10.7109375" style="91" customWidth="1"/>
    <col min="8465" max="8530" width="5.7109375" style="91" customWidth="1"/>
    <col min="8531" max="8707" width="12.5703125" style="91"/>
    <col min="8708" max="8708" width="3.42578125" style="91" customWidth="1"/>
    <col min="8709" max="8709" width="29.140625" style="91" customWidth="1"/>
    <col min="8710" max="8710" width="15.7109375" style="91" customWidth="1"/>
    <col min="8711" max="8712" width="14.7109375" style="91" customWidth="1"/>
    <col min="8713" max="8713" width="14.140625" style="91" customWidth="1"/>
    <col min="8714" max="8715" width="13.7109375" style="91" customWidth="1"/>
    <col min="8716" max="8716" width="0.5703125" style="91" customWidth="1"/>
    <col min="8717" max="8717" width="5.7109375" style="91" customWidth="1"/>
    <col min="8718" max="8718" width="19.85546875" style="91" customWidth="1"/>
    <col min="8719" max="8719" width="5.7109375" style="91" customWidth="1"/>
    <col min="8720" max="8720" width="10.7109375" style="91" customWidth="1"/>
    <col min="8721" max="8786" width="5.7109375" style="91" customWidth="1"/>
    <col min="8787" max="8963" width="12.5703125" style="91"/>
    <col min="8964" max="8964" width="3.42578125" style="91" customWidth="1"/>
    <col min="8965" max="8965" width="29.140625" style="91" customWidth="1"/>
    <col min="8966" max="8966" width="15.7109375" style="91" customWidth="1"/>
    <col min="8967" max="8968" width="14.7109375" style="91" customWidth="1"/>
    <col min="8969" max="8969" width="14.140625" style="91" customWidth="1"/>
    <col min="8970" max="8971" width="13.7109375" style="91" customWidth="1"/>
    <col min="8972" max="8972" width="0.5703125" style="91" customWidth="1"/>
    <col min="8973" max="8973" width="5.7109375" style="91" customWidth="1"/>
    <col min="8974" max="8974" width="19.85546875" style="91" customWidth="1"/>
    <col min="8975" max="8975" width="5.7109375" style="91" customWidth="1"/>
    <col min="8976" max="8976" width="10.7109375" style="91" customWidth="1"/>
    <col min="8977" max="9042" width="5.7109375" style="91" customWidth="1"/>
    <col min="9043" max="9219" width="12.5703125" style="91"/>
    <col min="9220" max="9220" width="3.42578125" style="91" customWidth="1"/>
    <col min="9221" max="9221" width="29.140625" style="91" customWidth="1"/>
    <col min="9222" max="9222" width="15.7109375" style="91" customWidth="1"/>
    <col min="9223" max="9224" width="14.7109375" style="91" customWidth="1"/>
    <col min="9225" max="9225" width="14.140625" style="91" customWidth="1"/>
    <col min="9226" max="9227" width="13.7109375" style="91" customWidth="1"/>
    <col min="9228" max="9228" width="0.5703125" style="91" customWidth="1"/>
    <col min="9229" max="9229" width="5.7109375" style="91" customWidth="1"/>
    <col min="9230" max="9230" width="19.85546875" style="91" customWidth="1"/>
    <col min="9231" max="9231" width="5.7109375" style="91" customWidth="1"/>
    <col min="9232" max="9232" width="10.7109375" style="91" customWidth="1"/>
    <col min="9233" max="9298" width="5.7109375" style="91" customWidth="1"/>
    <col min="9299" max="9475" width="12.5703125" style="91"/>
    <col min="9476" max="9476" width="3.42578125" style="91" customWidth="1"/>
    <col min="9477" max="9477" width="29.140625" style="91" customWidth="1"/>
    <col min="9478" max="9478" width="15.7109375" style="91" customWidth="1"/>
    <col min="9479" max="9480" width="14.7109375" style="91" customWidth="1"/>
    <col min="9481" max="9481" width="14.140625" style="91" customWidth="1"/>
    <col min="9482" max="9483" width="13.7109375" style="91" customWidth="1"/>
    <col min="9484" max="9484" width="0.5703125" style="91" customWidth="1"/>
    <col min="9485" max="9485" width="5.7109375" style="91" customWidth="1"/>
    <col min="9486" max="9486" width="19.85546875" style="91" customWidth="1"/>
    <col min="9487" max="9487" width="5.7109375" style="91" customWidth="1"/>
    <col min="9488" max="9488" width="10.7109375" style="91" customWidth="1"/>
    <col min="9489" max="9554" width="5.7109375" style="91" customWidth="1"/>
    <col min="9555" max="9731" width="12.5703125" style="91"/>
    <col min="9732" max="9732" width="3.42578125" style="91" customWidth="1"/>
    <col min="9733" max="9733" width="29.140625" style="91" customWidth="1"/>
    <col min="9734" max="9734" width="15.7109375" style="91" customWidth="1"/>
    <col min="9735" max="9736" width="14.7109375" style="91" customWidth="1"/>
    <col min="9737" max="9737" width="14.140625" style="91" customWidth="1"/>
    <col min="9738" max="9739" width="13.7109375" style="91" customWidth="1"/>
    <col min="9740" max="9740" width="0.5703125" style="91" customWidth="1"/>
    <col min="9741" max="9741" width="5.7109375" style="91" customWidth="1"/>
    <col min="9742" max="9742" width="19.85546875" style="91" customWidth="1"/>
    <col min="9743" max="9743" width="5.7109375" style="91" customWidth="1"/>
    <col min="9744" max="9744" width="10.7109375" style="91" customWidth="1"/>
    <col min="9745" max="9810" width="5.7109375" style="91" customWidth="1"/>
    <col min="9811" max="9987" width="12.5703125" style="91"/>
    <col min="9988" max="9988" width="3.42578125" style="91" customWidth="1"/>
    <col min="9989" max="9989" width="29.140625" style="91" customWidth="1"/>
    <col min="9990" max="9990" width="15.7109375" style="91" customWidth="1"/>
    <col min="9991" max="9992" width="14.7109375" style="91" customWidth="1"/>
    <col min="9993" max="9993" width="14.140625" style="91" customWidth="1"/>
    <col min="9994" max="9995" width="13.7109375" style="91" customWidth="1"/>
    <col min="9996" max="9996" width="0.5703125" style="91" customWidth="1"/>
    <col min="9997" max="9997" width="5.7109375" style="91" customWidth="1"/>
    <col min="9998" max="9998" width="19.85546875" style="91" customWidth="1"/>
    <col min="9999" max="9999" width="5.7109375" style="91" customWidth="1"/>
    <col min="10000" max="10000" width="10.7109375" style="91" customWidth="1"/>
    <col min="10001" max="10066" width="5.7109375" style="91" customWidth="1"/>
    <col min="10067" max="10243" width="12.5703125" style="91"/>
    <col min="10244" max="10244" width="3.42578125" style="91" customWidth="1"/>
    <col min="10245" max="10245" width="29.140625" style="91" customWidth="1"/>
    <col min="10246" max="10246" width="15.7109375" style="91" customWidth="1"/>
    <col min="10247" max="10248" width="14.7109375" style="91" customWidth="1"/>
    <col min="10249" max="10249" width="14.140625" style="91" customWidth="1"/>
    <col min="10250" max="10251" width="13.7109375" style="91" customWidth="1"/>
    <col min="10252" max="10252" width="0.5703125" style="91" customWidth="1"/>
    <col min="10253" max="10253" width="5.7109375" style="91" customWidth="1"/>
    <col min="10254" max="10254" width="19.85546875" style="91" customWidth="1"/>
    <col min="10255" max="10255" width="5.7109375" style="91" customWidth="1"/>
    <col min="10256" max="10256" width="10.7109375" style="91" customWidth="1"/>
    <col min="10257" max="10322" width="5.7109375" style="91" customWidth="1"/>
    <col min="10323" max="10499" width="12.5703125" style="91"/>
    <col min="10500" max="10500" width="3.42578125" style="91" customWidth="1"/>
    <col min="10501" max="10501" width="29.140625" style="91" customWidth="1"/>
    <col min="10502" max="10502" width="15.7109375" style="91" customWidth="1"/>
    <col min="10503" max="10504" width="14.7109375" style="91" customWidth="1"/>
    <col min="10505" max="10505" width="14.140625" style="91" customWidth="1"/>
    <col min="10506" max="10507" width="13.7109375" style="91" customWidth="1"/>
    <col min="10508" max="10508" width="0.5703125" style="91" customWidth="1"/>
    <col min="10509" max="10509" width="5.7109375" style="91" customWidth="1"/>
    <col min="10510" max="10510" width="19.85546875" style="91" customWidth="1"/>
    <col min="10511" max="10511" width="5.7109375" style="91" customWidth="1"/>
    <col min="10512" max="10512" width="10.7109375" style="91" customWidth="1"/>
    <col min="10513" max="10578" width="5.7109375" style="91" customWidth="1"/>
    <col min="10579" max="10755" width="12.5703125" style="91"/>
    <col min="10756" max="10756" width="3.42578125" style="91" customWidth="1"/>
    <col min="10757" max="10757" width="29.140625" style="91" customWidth="1"/>
    <col min="10758" max="10758" width="15.7109375" style="91" customWidth="1"/>
    <col min="10759" max="10760" width="14.7109375" style="91" customWidth="1"/>
    <col min="10761" max="10761" width="14.140625" style="91" customWidth="1"/>
    <col min="10762" max="10763" width="13.7109375" style="91" customWidth="1"/>
    <col min="10764" max="10764" width="0.5703125" style="91" customWidth="1"/>
    <col min="10765" max="10765" width="5.7109375" style="91" customWidth="1"/>
    <col min="10766" max="10766" width="19.85546875" style="91" customWidth="1"/>
    <col min="10767" max="10767" width="5.7109375" style="91" customWidth="1"/>
    <col min="10768" max="10768" width="10.7109375" style="91" customWidth="1"/>
    <col min="10769" max="10834" width="5.7109375" style="91" customWidth="1"/>
    <col min="10835" max="11011" width="12.5703125" style="91"/>
    <col min="11012" max="11012" width="3.42578125" style="91" customWidth="1"/>
    <col min="11013" max="11013" width="29.140625" style="91" customWidth="1"/>
    <col min="11014" max="11014" width="15.7109375" style="91" customWidth="1"/>
    <col min="11015" max="11016" width="14.7109375" style="91" customWidth="1"/>
    <col min="11017" max="11017" width="14.140625" style="91" customWidth="1"/>
    <col min="11018" max="11019" width="13.7109375" style="91" customWidth="1"/>
    <col min="11020" max="11020" width="0.5703125" style="91" customWidth="1"/>
    <col min="11021" max="11021" width="5.7109375" style="91" customWidth="1"/>
    <col min="11022" max="11022" width="19.85546875" style="91" customWidth="1"/>
    <col min="11023" max="11023" width="5.7109375" style="91" customWidth="1"/>
    <col min="11024" max="11024" width="10.7109375" style="91" customWidth="1"/>
    <col min="11025" max="11090" width="5.7109375" style="91" customWidth="1"/>
    <col min="11091" max="11267" width="12.5703125" style="91"/>
    <col min="11268" max="11268" width="3.42578125" style="91" customWidth="1"/>
    <col min="11269" max="11269" width="29.140625" style="91" customWidth="1"/>
    <col min="11270" max="11270" width="15.7109375" style="91" customWidth="1"/>
    <col min="11271" max="11272" width="14.7109375" style="91" customWidth="1"/>
    <col min="11273" max="11273" width="14.140625" style="91" customWidth="1"/>
    <col min="11274" max="11275" width="13.7109375" style="91" customWidth="1"/>
    <col min="11276" max="11276" width="0.5703125" style="91" customWidth="1"/>
    <col min="11277" max="11277" width="5.7109375" style="91" customWidth="1"/>
    <col min="11278" max="11278" width="19.85546875" style="91" customWidth="1"/>
    <col min="11279" max="11279" width="5.7109375" style="91" customWidth="1"/>
    <col min="11280" max="11280" width="10.7109375" style="91" customWidth="1"/>
    <col min="11281" max="11346" width="5.7109375" style="91" customWidth="1"/>
    <col min="11347" max="11523" width="12.5703125" style="91"/>
    <col min="11524" max="11524" width="3.42578125" style="91" customWidth="1"/>
    <col min="11525" max="11525" width="29.140625" style="91" customWidth="1"/>
    <col min="11526" max="11526" width="15.7109375" style="91" customWidth="1"/>
    <col min="11527" max="11528" width="14.7109375" style="91" customWidth="1"/>
    <col min="11529" max="11529" width="14.140625" style="91" customWidth="1"/>
    <col min="11530" max="11531" width="13.7109375" style="91" customWidth="1"/>
    <col min="11532" max="11532" width="0.5703125" style="91" customWidth="1"/>
    <col min="11533" max="11533" width="5.7109375" style="91" customWidth="1"/>
    <col min="11534" max="11534" width="19.85546875" style="91" customWidth="1"/>
    <col min="11535" max="11535" width="5.7109375" style="91" customWidth="1"/>
    <col min="11536" max="11536" width="10.7109375" style="91" customWidth="1"/>
    <col min="11537" max="11602" width="5.7109375" style="91" customWidth="1"/>
    <col min="11603" max="11779" width="12.5703125" style="91"/>
    <col min="11780" max="11780" width="3.42578125" style="91" customWidth="1"/>
    <col min="11781" max="11781" width="29.140625" style="91" customWidth="1"/>
    <col min="11782" max="11782" width="15.7109375" style="91" customWidth="1"/>
    <col min="11783" max="11784" width="14.7109375" style="91" customWidth="1"/>
    <col min="11785" max="11785" width="14.140625" style="91" customWidth="1"/>
    <col min="11786" max="11787" width="13.7109375" style="91" customWidth="1"/>
    <col min="11788" max="11788" width="0.5703125" style="91" customWidth="1"/>
    <col min="11789" max="11789" width="5.7109375" style="91" customWidth="1"/>
    <col min="11790" max="11790" width="19.85546875" style="91" customWidth="1"/>
    <col min="11791" max="11791" width="5.7109375" style="91" customWidth="1"/>
    <col min="11792" max="11792" width="10.7109375" style="91" customWidth="1"/>
    <col min="11793" max="11858" width="5.7109375" style="91" customWidth="1"/>
    <col min="11859" max="12035" width="12.5703125" style="91"/>
    <col min="12036" max="12036" width="3.42578125" style="91" customWidth="1"/>
    <col min="12037" max="12037" width="29.140625" style="91" customWidth="1"/>
    <col min="12038" max="12038" width="15.7109375" style="91" customWidth="1"/>
    <col min="12039" max="12040" width="14.7109375" style="91" customWidth="1"/>
    <col min="12041" max="12041" width="14.140625" style="91" customWidth="1"/>
    <col min="12042" max="12043" width="13.7109375" style="91" customWidth="1"/>
    <col min="12044" max="12044" width="0.5703125" style="91" customWidth="1"/>
    <col min="12045" max="12045" width="5.7109375" style="91" customWidth="1"/>
    <col min="12046" max="12046" width="19.85546875" style="91" customWidth="1"/>
    <col min="12047" max="12047" width="5.7109375" style="91" customWidth="1"/>
    <col min="12048" max="12048" width="10.7109375" style="91" customWidth="1"/>
    <col min="12049" max="12114" width="5.7109375" style="91" customWidth="1"/>
    <col min="12115" max="12291" width="12.5703125" style="91"/>
    <col min="12292" max="12292" width="3.42578125" style="91" customWidth="1"/>
    <col min="12293" max="12293" width="29.140625" style="91" customWidth="1"/>
    <col min="12294" max="12294" width="15.7109375" style="91" customWidth="1"/>
    <col min="12295" max="12296" width="14.7109375" style="91" customWidth="1"/>
    <col min="12297" max="12297" width="14.140625" style="91" customWidth="1"/>
    <col min="12298" max="12299" width="13.7109375" style="91" customWidth="1"/>
    <col min="12300" max="12300" width="0.5703125" style="91" customWidth="1"/>
    <col min="12301" max="12301" width="5.7109375" style="91" customWidth="1"/>
    <col min="12302" max="12302" width="19.85546875" style="91" customWidth="1"/>
    <col min="12303" max="12303" width="5.7109375" style="91" customWidth="1"/>
    <col min="12304" max="12304" width="10.7109375" style="91" customWidth="1"/>
    <col min="12305" max="12370" width="5.7109375" style="91" customWidth="1"/>
    <col min="12371" max="12547" width="12.5703125" style="91"/>
    <col min="12548" max="12548" width="3.42578125" style="91" customWidth="1"/>
    <col min="12549" max="12549" width="29.140625" style="91" customWidth="1"/>
    <col min="12550" max="12550" width="15.7109375" style="91" customWidth="1"/>
    <col min="12551" max="12552" width="14.7109375" style="91" customWidth="1"/>
    <col min="12553" max="12553" width="14.140625" style="91" customWidth="1"/>
    <col min="12554" max="12555" width="13.7109375" style="91" customWidth="1"/>
    <col min="12556" max="12556" width="0.5703125" style="91" customWidth="1"/>
    <col min="12557" max="12557" width="5.7109375" style="91" customWidth="1"/>
    <col min="12558" max="12558" width="19.85546875" style="91" customWidth="1"/>
    <col min="12559" max="12559" width="5.7109375" style="91" customWidth="1"/>
    <col min="12560" max="12560" width="10.7109375" style="91" customWidth="1"/>
    <col min="12561" max="12626" width="5.7109375" style="91" customWidth="1"/>
    <col min="12627" max="12803" width="12.5703125" style="91"/>
    <col min="12804" max="12804" width="3.42578125" style="91" customWidth="1"/>
    <col min="12805" max="12805" width="29.140625" style="91" customWidth="1"/>
    <col min="12806" max="12806" width="15.7109375" style="91" customWidth="1"/>
    <col min="12807" max="12808" width="14.7109375" style="91" customWidth="1"/>
    <col min="12809" max="12809" width="14.140625" style="91" customWidth="1"/>
    <col min="12810" max="12811" width="13.7109375" style="91" customWidth="1"/>
    <col min="12812" max="12812" width="0.5703125" style="91" customWidth="1"/>
    <col min="12813" max="12813" width="5.7109375" style="91" customWidth="1"/>
    <col min="12814" max="12814" width="19.85546875" style="91" customWidth="1"/>
    <col min="12815" max="12815" width="5.7109375" style="91" customWidth="1"/>
    <col min="12816" max="12816" width="10.7109375" style="91" customWidth="1"/>
    <col min="12817" max="12882" width="5.7109375" style="91" customWidth="1"/>
    <col min="12883" max="13059" width="12.5703125" style="91"/>
    <col min="13060" max="13060" width="3.42578125" style="91" customWidth="1"/>
    <col min="13061" max="13061" width="29.140625" style="91" customWidth="1"/>
    <col min="13062" max="13062" width="15.7109375" style="91" customWidth="1"/>
    <col min="13063" max="13064" width="14.7109375" style="91" customWidth="1"/>
    <col min="13065" max="13065" width="14.140625" style="91" customWidth="1"/>
    <col min="13066" max="13067" width="13.7109375" style="91" customWidth="1"/>
    <col min="13068" max="13068" width="0.5703125" style="91" customWidth="1"/>
    <col min="13069" max="13069" width="5.7109375" style="91" customWidth="1"/>
    <col min="13070" max="13070" width="19.85546875" style="91" customWidth="1"/>
    <col min="13071" max="13071" width="5.7109375" style="91" customWidth="1"/>
    <col min="13072" max="13072" width="10.7109375" style="91" customWidth="1"/>
    <col min="13073" max="13138" width="5.7109375" style="91" customWidth="1"/>
    <col min="13139" max="13315" width="12.5703125" style="91"/>
    <col min="13316" max="13316" width="3.42578125" style="91" customWidth="1"/>
    <col min="13317" max="13317" width="29.140625" style="91" customWidth="1"/>
    <col min="13318" max="13318" width="15.7109375" style="91" customWidth="1"/>
    <col min="13319" max="13320" width="14.7109375" style="91" customWidth="1"/>
    <col min="13321" max="13321" width="14.140625" style="91" customWidth="1"/>
    <col min="13322" max="13323" width="13.7109375" style="91" customWidth="1"/>
    <col min="13324" max="13324" width="0.5703125" style="91" customWidth="1"/>
    <col min="13325" max="13325" width="5.7109375" style="91" customWidth="1"/>
    <col min="13326" max="13326" width="19.85546875" style="91" customWidth="1"/>
    <col min="13327" max="13327" width="5.7109375" style="91" customWidth="1"/>
    <col min="13328" max="13328" width="10.7109375" style="91" customWidth="1"/>
    <col min="13329" max="13394" width="5.7109375" style="91" customWidth="1"/>
    <col min="13395" max="13571" width="12.5703125" style="91"/>
    <col min="13572" max="13572" width="3.42578125" style="91" customWidth="1"/>
    <col min="13573" max="13573" width="29.140625" style="91" customWidth="1"/>
    <col min="13574" max="13574" width="15.7109375" style="91" customWidth="1"/>
    <col min="13575" max="13576" width="14.7109375" style="91" customWidth="1"/>
    <col min="13577" max="13577" width="14.140625" style="91" customWidth="1"/>
    <col min="13578" max="13579" width="13.7109375" style="91" customWidth="1"/>
    <col min="13580" max="13580" width="0.5703125" style="91" customWidth="1"/>
    <col min="13581" max="13581" width="5.7109375" style="91" customWidth="1"/>
    <col min="13582" max="13582" width="19.85546875" style="91" customWidth="1"/>
    <col min="13583" max="13583" width="5.7109375" style="91" customWidth="1"/>
    <col min="13584" max="13584" width="10.7109375" style="91" customWidth="1"/>
    <col min="13585" max="13650" width="5.7109375" style="91" customWidth="1"/>
    <col min="13651" max="13827" width="12.5703125" style="91"/>
    <col min="13828" max="13828" width="3.42578125" style="91" customWidth="1"/>
    <col min="13829" max="13829" width="29.140625" style="91" customWidth="1"/>
    <col min="13830" max="13830" width="15.7109375" style="91" customWidth="1"/>
    <col min="13831" max="13832" width="14.7109375" style="91" customWidth="1"/>
    <col min="13833" max="13833" width="14.140625" style="91" customWidth="1"/>
    <col min="13834" max="13835" width="13.7109375" style="91" customWidth="1"/>
    <col min="13836" max="13836" width="0.5703125" style="91" customWidth="1"/>
    <col min="13837" max="13837" width="5.7109375" style="91" customWidth="1"/>
    <col min="13838" max="13838" width="19.85546875" style="91" customWidth="1"/>
    <col min="13839" max="13839" width="5.7109375" style="91" customWidth="1"/>
    <col min="13840" max="13840" width="10.7109375" style="91" customWidth="1"/>
    <col min="13841" max="13906" width="5.7109375" style="91" customWidth="1"/>
    <col min="13907" max="14083" width="12.5703125" style="91"/>
    <col min="14084" max="14084" width="3.42578125" style="91" customWidth="1"/>
    <col min="14085" max="14085" width="29.140625" style="91" customWidth="1"/>
    <col min="14086" max="14086" width="15.7109375" style="91" customWidth="1"/>
    <col min="14087" max="14088" width="14.7109375" style="91" customWidth="1"/>
    <col min="14089" max="14089" width="14.140625" style="91" customWidth="1"/>
    <col min="14090" max="14091" width="13.7109375" style="91" customWidth="1"/>
    <col min="14092" max="14092" width="0.5703125" style="91" customWidth="1"/>
    <col min="14093" max="14093" width="5.7109375" style="91" customWidth="1"/>
    <col min="14094" max="14094" width="19.85546875" style="91" customWidth="1"/>
    <col min="14095" max="14095" width="5.7109375" style="91" customWidth="1"/>
    <col min="14096" max="14096" width="10.7109375" style="91" customWidth="1"/>
    <col min="14097" max="14162" width="5.7109375" style="91" customWidth="1"/>
    <col min="14163" max="14339" width="12.5703125" style="91"/>
    <col min="14340" max="14340" width="3.42578125" style="91" customWidth="1"/>
    <col min="14341" max="14341" width="29.140625" style="91" customWidth="1"/>
    <col min="14342" max="14342" width="15.7109375" style="91" customWidth="1"/>
    <col min="14343" max="14344" width="14.7109375" style="91" customWidth="1"/>
    <col min="14345" max="14345" width="14.140625" style="91" customWidth="1"/>
    <col min="14346" max="14347" width="13.7109375" style="91" customWidth="1"/>
    <col min="14348" max="14348" width="0.5703125" style="91" customWidth="1"/>
    <col min="14349" max="14349" width="5.7109375" style="91" customWidth="1"/>
    <col min="14350" max="14350" width="19.85546875" style="91" customWidth="1"/>
    <col min="14351" max="14351" width="5.7109375" style="91" customWidth="1"/>
    <col min="14352" max="14352" width="10.7109375" style="91" customWidth="1"/>
    <col min="14353" max="14418" width="5.7109375" style="91" customWidth="1"/>
    <col min="14419" max="14595" width="12.5703125" style="91"/>
    <col min="14596" max="14596" width="3.42578125" style="91" customWidth="1"/>
    <col min="14597" max="14597" width="29.140625" style="91" customWidth="1"/>
    <col min="14598" max="14598" width="15.7109375" style="91" customWidth="1"/>
    <col min="14599" max="14600" width="14.7109375" style="91" customWidth="1"/>
    <col min="14601" max="14601" width="14.140625" style="91" customWidth="1"/>
    <col min="14602" max="14603" width="13.7109375" style="91" customWidth="1"/>
    <col min="14604" max="14604" width="0.5703125" style="91" customWidth="1"/>
    <col min="14605" max="14605" width="5.7109375" style="91" customWidth="1"/>
    <col min="14606" max="14606" width="19.85546875" style="91" customWidth="1"/>
    <col min="14607" max="14607" width="5.7109375" style="91" customWidth="1"/>
    <col min="14608" max="14608" width="10.7109375" style="91" customWidth="1"/>
    <col min="14609" max="14674" width="5.7109375" style="91" customWidth="1"/>
    <col min="14675" max="14851" width="12.5703125" style="91"/>
    <col min="14852" max="14852" width="3.42578125" style="91" customWidth="1"/>
    <col min="14853" max="14853" width="29.140625" style="91" customWidth="1"/>
    <col min="14854" max="14854" width="15.7109375" style="91" customWidth="1"/>
    <col min="14855" max="14856" width="14.7109375" style="91" customWidth="1"/>
    <col min="14857" max="14857" width="14.140625" style="91" customWidth="1"/>
    <col min="14858" max="14859" width="13.7109375" style="91" customWidth="1"/>
    <col min="14860" max="14860" width="0.5703125" style="91" customWidth="1"/>
    <col min="14861" max="14861" width="5.7109375" style="91" customWidth="1"/>
    <col min="14862" max="14862" width="19.85546875" style="91" customWidth="1"/>
    <col min="14863" max="14863" width="5.7109375" style="91" customWidth="1"/>
    <col min="14864" max="14864" width="10.7109375" style="91" customWidth="1"/>
    <col min="14865" max="14930" width="5.7109375" style="91" customWidth="1"/>
    <col min="14931" max="15107" width="12.5703125" style="91"/>
    <col min="15108" max="15108" width="3.42578125" style="91" customWidth="1"/>
    <col min="15109" max="15109" width="29.140625" style="91" customWidth="1"/>
    <col min="15110" max="15110" width="15.7109375" style="91" customWidth="1"/>
    <col min="15111" max="15112" width="14.7109375" style="91" customWidth="1"/>
    <col min="15113" max="15113" width="14.140625" style="91" customWidth="1"/>
    <col min="15114" max="15115" width="13.7109375" style="91" customWidth="1"/>
    <col min="15116" max="15116" width="0.5703125" style="91" customWidth="1"/>
    <col min="15117" max="15117" width="5.7109375" style="91" customWidth="1"/>
    <col min="15118" max="15118" width="19.85546875" style="91" customWidth="1"/>
    <col min="15119" max="15119" width="5.7109375" style="91" customWidth="1"/>
    <col min="15120" max="15120" width="10.7109375" style="91" customWidth="1"/>
    <col min="15121" max="15186" width="5.7109375" style="91" customWidth="1"/>
    <col min="15187" max="15363" width="12.5703125" style="91"/>
    <col min="15364" max="15364" width="3.42578125" style="91" customWidth="1"/>
    <col min="15365" max="15365" width="29.140625" style="91" customWidth="1"/>
    <col min="15366" max="15366" width="15.7109375" style="91" customWidth="1"/>
    <col min="15367" max="15368" width="14.7109375" style="91" customWidth="1"/>
    <col min="15369" max="15369" width="14.140625" style="91" customWidth="1"/>
    <col min="15370" max="15371" width="13.7109375" style="91" customWidth="1"/>
    <col min="15372" max="15372" width="0.5703125" style="91" customWidth="1"/>
    <col min="15373" max="15373" width="5.7109375" style="91" customWidth="1"/>
    <col min="15374" max="15374" width="19.85546875" style="91" customWidth="1"/>
    <col min="15375" max="15375" width="5.7109375" style="91" customWidth="1"/>
    <col min="15376" max="15376" width="10.7109375" style="91" customWidth="1"/>
    <col min="15377" max="15442" width="5.7109375" style="91" customWidth="1"/>
    <col min="15443" max="15619" width="12.5703125" style="91"/>
    <col min="15620" max="15620" width="3.42578125" style="91" customWidth="1"/>
    <col min="15621" max="15621" width="29.140625" style="91" customWidth="1"/>
    <col min="15622" max="15622" width="15.7109375" style="91" customWidth="1"/>
    <col min="15623" max="15624" width="14.7109375" style="91" customWidth="1"/>
    <col min="15625" max="15625" width="14.140625" style="91" customWidth="1"/>
    <col min="15626" max="15627" width="13.7109375" style="91" customWidth="1"/>
    <col min="15628" max="15628" width="0.5703125" style="91" customWidth="1"/>
    <col min="15629" max="15629" width="5.7109375" style="91" customWidth="1"/>
    <col min="15630" max="15630" width="19.85546875" style="91" customWidth="1"/>
    <col min="15631" max="15631" width="5.7109375" style="91" customWidth="1"/>
    <col min="15632" max="15632" width="10.7109375" style="91" customWidth="1"/>
    <col min="15633" max="15698" width="5.7109375" style="91" customWidth="1"/>
    <col min="15699" max="15875" width="12.5703125" style="91"/>
    <col min="15876" max="15876" width="3.42578125" style="91" customWidth="1"/>
    <col min="15877" max="15877" width="29.140625" style="91" customWidth="1"/>
    <col min="15878" max="15878" width="15.7109375" style="91" customWidth="1"/>
    <col min="15879" max="15880" width="14.7109375" style="91" customWidth="1"/>
    <col min="15881" max="15881" width="14.140625" style="91" customWidth="1"/>
    <col min="15882" max="15883" width="13.7109375" style="91" customWidth="1"/>
    <col min="15884" max="15884" width="0.5703125" style="91" customWidth="1"/>
    <col min="15885" max="15885" width="5.7109375" style="91" customWidth="1"/>
    <col min="15886" max="15886" width="19.85546875" style="91" customWidth="1"/>
    <col min="15887" max="15887" width="5.7109375" style="91" customWidth="1"/>
    <col min="15888" max="15888" width="10.7109375" style="91" customWidth="1"/>
    <col min="15889" max="15954" width="5.7109375" style="91" customWidth="1"/>
    <col min="15955" max="16131" width="12.5703125" style="91"/>
    <col min="16132" max="16132" width="3.42578125" style="91" customWidth="1"/>
    <col min="16133" max="16133" width="29.140625" style="91" customWidth="1"/>
    <col min="16134" max="16134" width="15.7109375" style="91" customWidth="1"/>
    <col min="16135" max="16136" width="14.7109375" style="91" customWidth="1"/>
    <col min="16137" max="16137" width="14.140625" style="91" customWidth="1"/>
    <col min="16138" max="16139" width="13.7109375" style="91" customWidth="1"/>
    <col min="16140" max="16140" width="0.5703125" style="91" customWidth="1"/>
    <col min="16141" max="16141" width="5.7109375" style="91" customWidth="1"/>
    <col min="16142" max="16142" width="19.85546875" style="91" customWidth="1"/>
    <col min="16143" max="16143" width="5.7109375" style="91" customWidth="1"/>
    <col min="16144" max="16144" width="10.7109375" style="91" customWidth="1"/>
    <col min="16145" max="16210" width="5.7109375" style="91" customWidth="1"/>
    <col min="16211" max="16384" width="12.5703125" style="91"/>
  </cols>
  <sheetData>
    <row r="1" spans="1:17" s="83" customFormat="1" ht="20.25" x14ac:dyDescent="0.3">
      <c r="A1" s="81" t="s">
        <v>694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7" s="83" customFormat="1" x14ac:dyDescent="0.2">
      <c r="A2" s="84" t="s">
        <v>695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3" spans="1:17" s="83" customFormat="1" x14ac:dyDescent="0.2">
      <c r="A3" s="85" t="s">
        <v>696</v>
      </c>
      <c r="B3" s="82"/>
      <c r="C3" s="82"/>
      <c r="D3" s="82"/>
      <c r="E3" s="82"/>
      <c r="F3" s="82"/>
      <c r="G3" s="82"/>
      <c r="H3" s="82"/>
      <c r="I3" s="82"/>
      <c r="J3" s="82"/>
      <c r="K3" s="82"/>
    </row>
    <row r="4" spans="1:17" s="83" customFormat="1" ht="13.5" thickBot="1" x14ac:dyDescent="0.2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7"/>
    </row>
    <row r="5" spans="1:17" ht="4.5" customHeight="1" x14ac:dyDescent="0.2">
      <c r="A5" s="88"/>
      <c r="B5" s="89"/>
      <c r="C5" s="90"/>
      <c r="D5" s="90"/>
      <c r="E5" s="90"/>
      <c r="F5" s="90"/>
      <c r="G5" s="90"/>
      <c r="H5" s="90"/>
      <c r="I5" s="90"/>
      <c r="J5" s="90"/>
      <c r="K5" s="90"/>
      <c r="L5" s="90"/>
    </row>
    <row r="6" spans="1:17" ht="12.75" customHeight="1" x14ac:dyDescent="0.2">
      <c r="A6" s="181" t="s">
        <v>697</v>
      </c>
      <c r="B6" s="182"/>
      <c r="C6" s="183" t="s">
        <v>698</v>
      </c>
      <c r="D6" s="184" t="s">
        <v>699</v>
      </c>
      <c r="E6" s="184" t="s">
        <v>700</v>
      </c>
      <c r="F6" s="185" t="s">
        <v>701</v>
      </c>
      <c r="G6" s="186" t="s">
        <v>702</v>
      </c>
      <c r="H6" s="185" t="s">
        <v>703</v>
      </c>
      <c r="I6" s="187" t="s">
        <v>704</v>
      </c>
      <c r="J6" s="188"/>
      <c r="K6" s="189" t="s">
        <v>705</v>
      </c>
      <c r="L6" s="92"/>
    </row>
    <row r="7" spans="1:17" ht="12.75" customHeight="1" x14ac:dyDescent="0.2">
      <c r="A7" s="181"/>
      <c r="B7" s="182"/>
      <c r="C7" s="190"/>
      <c r="D7" s="184"/>
      <c r="E7" s="184"/>
      <c r="F7" s="185"/>
      <c r="G7" s="186"/>
      <c r="H7" s="185"/>
      <c r="I7" s="191" t="s">
        <v>706</v>
      </c>
      <c r="J7" s="192" t="s">
        <v>707</v>
      </c>
      <c r="K7" s="189"/>
      <c r="L7" s="92"/>
    </row>
    <row r="8" spans="1:17" ht="12.75" customHeight="1" x14ac:dyDescent="0.2">
      <c r="A8" s="181"/>
      <c r="B8" s="182"/>
      <c r="C8" s="193"/>
      <c r="D8" s="184"/>
      <c r="E8" s="184"/>
      <c r="F8" s="185"/>
      <c r="G8" s="186"/>
      <c r="H8" s="185"/>
      <c r="I8" s="185"/>
      <c r="J8" s="186"/>
      <c r="K8" s="189"/>
      <c r="L8" s="92"/>
    </row>
    <row r="9" spans="1:17" x14ac:dyDescent="0.2">
      <c r="A9" s="181"/>
      <c r="B9" s="182"/>
      <c r="C9" s="193"/>
      <c r="D9" s="184"/>
      <c r="E9" s="184"/>
      <c r="F9" s="185"/>
      <c r="G9" s="186"/>
      <c r="H9" s="185"/>
      <c r="I9" s="185"/>
      <c r="J9" s="186"/>
      <c r="K9" s="189"/>
      <c r="L9" s="92"/>
    </row>
    <row r="10" spans="1:17" s="94" customFormat="1" ht="10.15" customHeight="1" x14ac:dyDescent="0.2">
      <c r="A10" s="181"/>
      <c r="B10" s="182"/>
      <c r="C10" s="194">
        <v>1</v>
      </c>
      <c r="D10" s="195">
        <v>2</v>
      </c>
      <c r="E10" s="194">
        <v>3</v>
      </c>
      <c r="F10" s="194">
        <v>4</v>
      </c>
      <c r="G10" s="194">
        <v>5</v>
      </c>
      <c r="H10" s="194">
        <v>6</v>
      </c>
      <c r="I10" s="196" t="s">
        <v>708</v>
      </c>
      <c r="J10" s="196" t="s">
        <v>709</v>
      </c>
      <c r="K10" s="197" t="s">
        <v>710</v>
      </c>
      <c r="L10" s="93"/>
    </row>
    <row r="11" spans="1:17" ht="4.5" customHeight="1" thickBot="1" x14ac:dyDescent="0.25">
      <c r="A11" s="95"/>
      <c r="B11" s="96"/>
      <c r="C11" s="97"/>
      <c r="D11" s="97"/>
      <c r="E11" s="97"/>
      <c r="F11" s="97"/>
      <c r="G11" s="97"/>
      <c r="H11" s="97"/>
      <c r="I11" s="97"/>
      <c r="J11" s="97"/>
      <c r="K11" s="97"/>
      <c r="L11" s="97"/>
    </row>
    <row r="12" spans="1:17" ht="8.1" customHeight="1" x14ac:dyDescent="0.2">
      <c r="B12" s="89"/>
      <c r="C12" s="99"/>
      <c r="D12" s="99"/>
      <c r="E12" s="99"/>
      <c r="F12" s="99"/>
      <c r="G12" s="99"/>
      <c r="H12" s="100"/>
      <c r="I12" s="99"/>
      <c r="J12" s="99"/>
      <c r="K12" s="101"/>
      <c r="L12" s="101"/>
    </row>
    <row r="13" spans="1:17" ht="8.25" customHeight="1" x14ac:dyDescent="0.2">
      <c r="B13" s="102"/>
      <c r="C13" s="101"/>
      <c r="D13" s="101"/>
      <c r="E13" s="101"/>
      <c r="F13" s="101"/>
      <c r="G13" s="101"/>
      <c r="H13" s="103"/>
      <c r="I13" s="101"/>
      <c r="J13" s="101"/>
      <c r="K13" s="101"/>
      <c r="L13" s="101"/>
    </row>
    <row r="14" spans="1:17" s="111" customFormat="1" ht="15" x14ac:dyDescent="0.25">
      <c r="A14" s="104" t="s">
        <v>711</v>
      </c>
      <c r="B14" s="105"/>
      <c r="C14" s="106">
        <f t="shared" ref="C14:I14" si="0">+C15</f>
        <v>4995316603</v>
      </c>
      <c r="D14" s="106">
        <f t="shared" si="0"/>
        <v>4624627355</v>
      </c>
      <c r="E14" s="106">
        <f t="shared" si="0"/>
        <v>4995316603</v>
      </c>
      <c r="F14" s="106">
        <f t="shared" si="0"/>
        <v>2436599168</v>
      </c>
      <c r="G14" s="106">
        <f t="shared" si="0"/>
        <v>1714103750.7700002</v>
      </c>
      <c r="H14" s="106">
        <f t="shared" si="0"/>
        <v>1524478817.3499999</v>
      </c>
      <c r="I14" s="106">
        <f t="shared" si="0"/>
        <v>-912120350.6500001</v>
      </c>
      <c r="J14" s="107">
        <f>IF(F14=0,0,(H14/F14)-1)*100</f>
        <v>-37.434156697947294</v>
      </c>
      <c r="K14" s="107">
        <f>IF(E14=0,0,(H14/E14)*100)</f>
        <v>30.518162080746897</v>
      </c>
      <c r="L14" s="108"/>
      <c r="M14" s="109"/>
      <c r="N14" s="110"/>
      <c r="Q14" s="109"/>
    </row>
    <row r="15" spans="1:17" s="111" customFormat="1" ht="15" x14ac:dyDescent="0.25">
      <c r="A15" s="112"/>
      <c r="B15" s="113" t="s">
        <v>712</v>
      </c>
      <c r="C15" s="114">
        <v>4995316603</v>
      </c>
      <c r="D15" s="114">
        <v>4624627355</v>
      </c>
      <c r="E15" s="114">
        <v>4995316603</v>
      </c>
      <c r="F15" s="114">
        <v>2436599168</v>
      </c>
      <c r="G15" s="115">
        <v>1714103750.7700002</v>
      </c>
      <c r="H15" s="114">
        <v>1524478817.3499999</v>
      </c>
      <c r="I15" s="116">
        <f>H15-F15</f>
        <v>-912120350.6500001</v>
      </c>
      <c r="J15" s="117">
        <f>IF(F15=0,0,(H15/F15)-1)*100</f>
        <v>-37.434156697947294</v>
      </c>
      <c r="K15" s="117">
        <f>IF(E15=0,0,(H15/E15)*100)</f>
        <v>30.518162080746897</v>
      </c>
      <c r="L15" s="108"/>
      <c r="M15" s="109"/>
      <c r="N15" s="118"/>
      <c r="Q15" s="109"/>
    </row>
    <row r="16" spans="1:17" s="94" customFormat="1" ht="8.1" customHeight="1" x14ac:dyDescent="0.25">
      <c r="A16" s="119"/>
      <c r="B16" s="120"/>
      <c r="C16" s="121"/>
      <c r="D16" s="121"/>
      <c r="E16" s="121"/>
      <c r="F16" s="121"/>
      <c r="G16" s="122"/>
      <c r="H16" s="123"/>
      <c r="I16" s="124"/>
      <c r="J16" s="125"/>
      <c r="K16" s="125"/>
      <c r="L16" s="126"/>
    </row>
    <row r="17" spans="1:17" s="111" customFormat="1" ht="15.75" x14ac:dyDescent="0.25">
      <c r="A17" s="127" t="s">
        <v>713</v>
      </c>
      <c r="B17" s="128"/>
      <c r="C17" s="129">
        <f t="shared" ref="C17:I17" si="1">+C19+C25+C29+C24</f>
        <v>4995316603</v>
      </c>
      <c r="D17" s="129">
        <f t="shared" si="1"/>
        <v>4624627355</v>
      </c>
      <c r="E17" s="129">
        <f t="shared" si="1"/>
        <v>4995316603</v>
      </c>
      <c r="F17" s="130">
        <f t="shared" si="1"/>
        <v>2022161318</v>
      </c>
      <c r="G17" s="129">
        <f t="shared" si="1"/>
        <v>1288964421.3800001</v>
      </c>
      <c r="H17" s="129">
        <f t="shared" si="1"/>
        <v>1411778435.5499995</v>
      </c>
      <c r="I17" s="129">
        <f t="shared" si="1"/>
        <v>-610382882.45000052</v>
      </c>
      <c r="J17" s="131">
        <f t="shared" ref="J17:J27" si="2">IF(F17=0,0,(H17/F17)-1)*100</f>
        <v>-30.18467799857304</v>
      </c>
      <c r="K17" s="131">
        <f>IF(E17=0,0,(H17/E17)*100)</f>
        <v>28.262041182777846</v>
      </c>
      <c r="L17" s="108"/>
      <c r="M17" s="109"/>
      <c r="N17" s="132"/>
      <c r="Q17" s="109"/>
    </row>
    <row r="18" spans="1:17" s="141" customFormat="1" ht="4.5" customHeight="1" x14ac:dyDescent="0.15">
      <c r="A18" s="133"/>
      <c r="B18" s="134"/>
      <c r="C18" s="135"/>
      <c r="D18" s="135"/>
      <c r="E18" s="135"/>
      <c r="F18" s="135"/>
      <c r="G18" s="136"/>
      <c r="H18" s="137"/>
      <c r="I18" s="138"/>
      <c r="J18" s="139"/>
      <c r="K18" s="139"/>
      <c r="L18" s="140"/>
    </row>
    <row r="19" spans="1:17" s="111" customFormat="1" ht="15" x14ac:dyDescent="0.25">
      <c r="A19" s="142"/>
      <c r="B19" s="105" t="s">
        <v>714</v>
      </c>
      <c r="C19" s="106">
        <f t="shared" ref="C19:H19" si="3">SUM(C20:C23)</f>
        <v>3669803337</v>
      </c>
      <c r="D19" s="106">
        <f t="shared" si="3"/>
        <v>3345082047</v>
      </c>
      <c r="E19" s="106">
        <f t="shared" si="3"/>
        <v>3669803337</v>
      </c>
      <c r="F19" s="143">
        <f t="shared" si="3"/>
        <v>1651040471</v>
      </c>
      <c r="G19" s="144">
        <f t="shared" si="3"/>
        <v>1199475308.7100003</v>
      </c>
      <c r="H19" s="144">
        <f t="shared" si="3"/>
        <v>1300923605.5899999</v>
      </c>
      <c r="I19" s="144">
        <f t="shared" ref="I19:I25" si="4">H19-F19</f>
        <v>-350116865.41000009</v>
      </c>
      <c r="J19" s="107">
        <f t="shared" si="2"/>
        <v>-21.205831810890853</v>
      </c>
      <c r="K19" s="107">
        <f t="shared" ref="K19:K27" si="5">IF(E19=0,0,(H19/E19)*100)</f>
        <v>35.449409304136772</v>
      </c>
      <c r="L19" s="108"/>
      <c r="M19" s="109"/>
      <c r="N19" s="145"/>
      <c r="Q19" s="109"/>
    </row>
    <row r="20" spans="1:17" ht="15" x14ac:dyDescent="0.25">
      <c r="A20" s="112"/>
      <c r="B20" s="146" t="s">
        <v>715</v>
      </c>
      <c r="C20" s="147">
        <v>1865069147</v>
      </c>
      <c r="D20" s="147">
        <v>1623332917</v>
      </c>
      <c r="E20" s="147">
        <v>1960316588</v>
      </c>
      <c r="F20" s="147">
        <v>959550842</v>
      </c>
      <c r="G20" s="148">
        <v>846164154.1500001</v>
      </c>
      <c r="H20" s="147">
        <v>915717297.32999992</v>
      </c>
      <c r="I20" s="116">
        <f>H20-F20</f>
        <v>-43833544.670000076</v>
      </c>
      <c r="J20" s="117">
        <f t="shared" si="2"/>
        <v>-4.568131541486375</v>
      </c>
      <c r="K20" s="117">
        <f t="shared" si="5"/>
        <v>46.712725022862479</v>
      </c>
      <c r="L20" s="149"/>
      <c r="N20" s="150"/>
      <c r="P20" s="151"/>
      <c r="Q20" s="152"/>
    </row>
    <row r="21" spans="1:17" ht="15" x14ac:dyDescent="0.25">
      <c r="A21" s="112"/>
      <c r="B21" s="113" t="s">
        <v>716</v>
      </c>
      <c r="C21" s="147">
        <v>14854774</v>
      </c>
      <c r="D21" s="147">
        <v>19782593</v>
      </c>
      <c r="E21" s="147">
        <v>14854774</v>
      </c>
      <c r="F21" s="147">
        <v>10251642</v>
      </c>
      <c r="G21" s="115">
        <v>2346539.8200000003</v>
      </c>
      <c r="H21" s="147">
        <v>2448249.6500000004</v>
      </c>
      <c r="I21" s="153">
        <f t="shared" si="4"/>
        <v>-7803392.3499999996</v>
      </c>
      <c r="J21" s="154">
        <f t="shared" si="2"/>
        <v>-76.118463266664975</v>
      </c>
      <c r="K21" s="154">
        <f t="shared" si="5"/>
        <v>16.481231219000708</v>
      </c>
      <c r="L21" s="149"/>
      <c r="M21" s="152" t="s">
        <v>717</v>
      </c>
      <c r="N21" s="152"/>
      <c r="Q21" s="152"/>
    </row>
    <row r="22" spans="1:17" ht="15" x14ac:dyDescent="0.25">
      <c r="A22" s="112"/>
      <c r="B22" s="113" t="s">
        <v>718</v>
      </c>
      <c r="C22" s="147">
        <v>1789486416</v>
      </c>
      <c r="D22" s="147">
        <v>1701467234</v>
      </c>
      <c r="E22" s="147">
        <v>1694238975</v>
      </c>
      <c r="F22" s="147">
        <v>681087987</v>
      </c>
      <c r="G22" s="115">
        <v>350927661.85000002</v>
      </c>
      <c r="H22" s="147">
        <v>362399908.53999996</v>
      </c>
      <c r="I22" s="153">
        <f t="shared" si="4"/>
        <v>-318688078.46000004</v>
      </c>
      <c r="J22" s="154">
        <f t="shared" si="2"/>
        <v>-46.791029139088316</v>
      </c>
      <c r="K22" s="154">
        <f t="shared" si="5"/>
        <v>21.390129367080576</v>
      </c>
      <c r="L22" s="149"/>
      <c r="M22" s="152"/>
      <c r="N22" s="155"/>
      <c r="Q22" s="152"/>
    </row>
    <row r="23" spans="1:17" ht="15" x14ac:dyDescent="0.25">
      <c r="A23" s="112"/>
      <c r="B23" s="113" t="s">
        <v>719</v>
      </c>
      <c r="C23" s="156">
        <v>393000</v>
      </c>
      <c r="D23" s="156">
        <v>499303</v>
      </c>
      <c r="E23" s="156">
        <v>393000</v>
      </c>
      <c r="F23" s="156">
        <v>150000</v>
      </c>
      <c r="G23" s="115">
        <v>36952.89</v>
      </c>
      <c r="H23" s="156">
        <v>20358150.07</v>
      </c>
      <c r="I23" s="153">
        <f t="shared" si="4"/>
        <v>20208150.07</v>
      </c>
      <c r="J23" s="154">
        <f t="shared" si="2"/>
        <v>13472.100046666668</v>
      </c>
      <c r="K23" s="154">
        <f t="shared" si="5"/>
        <v>5180.1908575063617</v>
      </c>
      <c r="L23" s="149"/>
      <c r="M23" s="152"/>
      <c r="N23" s="152"/>
      <c r="Q23" s="152"/>
    </row>
    <row r="24" spans="1:17" ht="18.75" customHeight="1" x14ac:dyDescent="0.25">
      <c r="A24" s="157"/>
      <c r="B24" s="105" t="s">
        <v>720</v>
      </c>
      <c r="C24" s="158">
        <v>613941434</v>
      </c>
      <c r="D24" s="158">
        <v>421060369</v>
      </c>
      <c r="E24" s="158">
        <v>613941434</v>
      </c>
      <c r="F24" s="158">
        <v>209480629</v>
      </c>
      <c r="G24" s="159">
        <v>201293860.40000001</v>
      </c>
      <c r="H24" s="158">
        <v>214582136.42000002</v>
      </c>
      <c r="I24" s="160">
        <f>H24-F24</f>
        <v>5101507.4200000167</v>
      </c>
      <c r="J24" s="161">
        <f t="shared" si="2"/>
        <v>2.4353122502797309</v>
      </c>
      <c r="K24" s="161">
        <f t="shared" si="5"/>
        <v>34.95156452007766</v>
      </c>
      <c r="L24" s="149"/>
      <c r="M24" s="152"/>
      <c r="N24" s="152"/>
      <c r="Q24" s="152"/>
    </row>
    <row r="25" spans="1:17" ht="15.75" x14ac:dyDescent="0.25">
      <c r="A25" s="157"/>
      <c r="B25" s="162" t="s">
        <v>721</v>
      </c>
      <c r="C25" s="158">
        <f t="shared" ref="C25:H25" si="6">+C26+C27</f>
        <v>611571832</v>
      </c>
      <c r="D25" s="158">
        <f t="shared" si="6"/>
        <v>673484939</v>
      </c>
      <c r="E25" s="158">
        <f t="shared" si="6"/>
        <v>611571832</v>
      </c>
      <c r="F25" s="163">
        <f t="shared" si="6"/>
        <v>111640220</v>
      </c>
      <c r="G25" s="164">
        <f t="shared" si="6"/>
        <v>9109444</v>
      </c>
      <c r="H25" s="164">
        <f t="shared" si="6"/>
        <v>16485709.459999999</v>
      </c>
      <c r="I25" s="160">
        <f t="shared" si="4"/>
        <v>-95154510.540000007</v>
      </c>
      <c r="J25" s="161">
        <f t="shared" si="2"/>
        <v>-85.233180783771303</v>
      </c>
      <c r="K25" s="161">
        <f t="shared" si="5"/>
        <v>2.6956292944505655</v>
      </c>
      <c r="L25" s="149"/>
      <c r="M25" s="152"/>
      <c r="N25" s="152"/>
      <c r="Q25" s="152"/>
    </row>
    <row r="26" spans="1:17" ht="15" x14ac:dyDescent="0.25">
      <c r="A26" s="112"/>
      <c r="B26" s="165" t="s">
        <v>722</v>
      </c>
      <c r="C26" s="166">
        <v>507032269</v>
      </c>
      <c r="D26" s="166">
        <v>226684579</v>
      </c>
      <c r="E26" s="166">
        <v>574145495</v>
      </c>
      <c r="F26" s="166">
        <v>101315656</v>
      </c>
      <c r="G26" s="167">
        <v>9109444</v>
      </c>
      <c r="H26" s="166">
        <v>16485709.459999999</v>
      </c>
      <c r="I26" s="153">
        <f>H26-F26</f>
        <v>-84829946.540000007</v>
      </c>
      <c r="J26" s="154">
        <f t="shared" si="2"/>
        <v>-83.728369226568503</v>
      </c>
      <c r="K26" s="154">
        <f t="shared" si="5"/>
        <v>2.8713470023830805</v>
      </c>
      <c r="L26" s="149"/>
      <c r="M26" s="152"/>
      <c r="N26" s="152"/>
      <c r="P26" s="168"/>
      <c r="Q26" s="152"/>
    </row>
    <row r="27" spans="1:17" ht="15" x14ac:dyDescent="0.25">
      <c r="A27" s="112"/>
      <c r="B27" s="165" t="s">
        <v>723</v>
      </c>
      <c r="C27" s="166">
        <v>104539563</v>
      </c>
      <c r="D27" s="166">
        <v>446800360</v>
      </c>
      <c r="E27" s="166">
        <v>37426337</v>
      </c>
      <c r="F27" s="166">
        <v>10324564</v>
      </c>
      <c r="G27" s="167">
        <v>0</v>
      </c>
      <c r="H27" s="166">
        <v>0</v>
      </c>
      <c r="I27" s="153">
        <f>H27-F27</f>
        <v>-10324564</v>
      </c>
      <c r="J27" s="154">
        <f t="shared" si="2"/>
        <v>-100</v>
      </c>
      <c r="K27" s="154">
        <f t="shared" si="5"/>
        <v>0</v>
      </c>
      <c r="L27" s="149"/>
      <c r="M27" s="152"/>
      <c r="N27" s="152"/>
      <c r="Q27" s="152"/>
    </row>
    <row r="28" spans="1:17" s="94" customFormat="1" ht="12.75" customHeight="1" x14ac:dyDescent="0.25">
      <c r="A28" s="119"/>
      <c r="B28" s="169"/>
      <c r="C28" s="170"/>
      <c r="D28" s="170"/>
      <c r="E28" s="170"/>
      <c r="F28" s="170"/>
      <c r="G28" s="171"/>
      <c r="H28" s="170"/>
      <c r="I28" s="172"/>
      <c r="J28" s="173"/>
      <c r="K28" s="173"/>
      <c r="L28" s="126"/>
      <c r="N28" s="174"/>
    </row>
    <row r="29" spans="1:17" s="94" customFormat="1" ht="12.75" customHeight="1" x14ac:dyDescent="0.25">
      <c r="A29" s="119"/>
      <c r="B29" s="113" t="s">
        <v>724</v>
      </c>
      <c r="C29" s="175">
        <v>100000000</v>
      </c>
      <c r="D29" s="175">
        <v>185000000</v>
      </c>
      <c r="E29" s="175">
        <v>100000000</v>
      </c>
      <c r="F29" s="175">
        <v>49999998</v>
      </c>
      <c r="G29" s="176">
        <v>-120914191.73000038</v>
      </c>
      <c r="H29" s="175">
        <v>-120213015.92000048</v>
      </c>
      <c r="I29" s="153">
        <f>H29-F29</f>
        <v>-170213013.92000049</v>
      </c>
      <c r="J29" s="154">
        <f>IF(F29=0,0,(H29/F29)-1)*100</f>
        <v>-340.42604145704263</v>
      </c>
      <c r="K29" s="154">
        <f>IF(E29=0,0,(H29/E29)*100)</f>
        <v>-120.21301592000049</v>
      </c>
      <c r="L29" s="126"/>
      <c r="N29" s="177"/>
    </row>
    <row r="30" spans="1:17" s="94" customFormat="1" ht="16.5" customHeight="1" x14ac:dyDescent="0.25">
      <c r="A30" s="119"/>
      <c r="B30" s="128" t="s">
        <v>725</v>
      </c>
      <c r="C30" s="129">
        <f t="shared" ref="C30:H30" si="7">+C14-C17</f>
        <v>0</v>
      </c>
      <c r="D30" s="129">
        <f t="shared" si="7"/>
        <v>0</v>
      </c>
      <c r="E30" s="129">
        <f t="shared" si="7"/>
        <v>0</v>
      </c>
      <c r="F30" s="129">
        <f t="shared" si="7"/>
        <v>414437850</v>
      </c>
      <c r="G30" s="129">
        <f t="shared" si="7"/>
        <v>425139329.3900001</v>
      </c>
      <c r="H30" s="129">
        <f t="shared" si="7"/>
        <v>112700381.80000043</v>
      </c>
      <c r="I30" s="129">
        <f t="shared" ref="I30" si="8">H30-F30</f>
        <v>-301737468.19999957</v>
      </c>
      <c r="J30" s="131">
        <f t="shared" ref="J30" si="9">IF(F30=0,0,(H30/F30)-1)*100</f>
        <v>-72.806445695054052</v>
      </c>
      <c r="K30" s="131">
        <v>0</v>
      </c>
      <c r="L30" s="126"/>
      <c r="N30" s="177"/>
      <c r="O30" s="178"/>
    </row>
  </sheetData>
  <mergeCells count="13">
    <mergeCell ref="K6:K9"/>
    <mergeCell ref="I7:I9"/>
    <mergeCell ref="J7:J9"/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</mergeCells>
  <printOptions horizontalCentered="1"/>
  <pageMargins left="0.19685039370078741" right="0.19685039370078741" top="0.78740157480314965" bottom="0.59055118110236227" header="0.70866141732283472" footer="0.19685039370078741"/>
  <pageSetup scale="62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H19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Juan Alquicira Poblete</cp:lastModifiedBy>
  <dcterms:created xsi:type="dcterms:W3CDTF">2023-07-11T19:22:30Z</dcterms:created>
  <dcterms:modified xsi:type="dcterms:W3CDTF">2023-07-11T19:28:20Z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