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 activeTab="1"/>
  </bookViews>
  <sheets>
    <sheet name="CENACE" sheetId="2" r:id="rId1"/>
    <sheet name="ACTUAL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a" localSheetId="0">#REF!</definedName>
    <definedName name="\a">#REF!</definedName>
    <definedName name="\b" localSheetId="0">#REF!</definedName>
    <definedName name="\b">#REF!</definedName>
    <definedName name="\c" localSheetId="0">'[1]Mod Eco Controlados 99'!#REF!</definedName>
    <definedName name="\c">'[1]Mod Eco Controlados 99'!#REF!</definedName>
    <definedName name="\p" localSheetId="0">#REF!</definedName>
    <definedName name="\p">#REF!</definedName>
    <definedName name="\s">#N/A</definedName>
    <definedName name="\z" localSheetId="0">#REF!</definedName>
    <definedName name="\z">#REF!</definedName>
    <definedName name="____ABR1">[2]!ABR&amp;[2]!MAY&amp;[2]!JUN&amp;[2]!JUL&amp;[2]!AGO&amp;[2]!SEP</definedName>
    <definedName name="____ABR2">[3]edofza4!$C$22</definedName>
    <definedName name="____AGO1">[2]!AGO&amp;[2]!SEP&amp;[2]!OCT&amp;[2]!NOV&amp;[2]!DIC</definedName>
    <definedName name="____AGO2">[3]edofza8!$C$22</definedName>
    <definedName name="____ASA96" localSheetId="0">#REF!</definedName>
    <definedName name="____ASA96">#REF!</definedName>
    <definedName name="____cad179" localSheetId="0">'[1]Mod Eco Controlados 99'!#REF!</definedName>
    <definedName name="____cad179">'[1]Mod Eco Controlados 99'!#REF!</definedName>
    <definedName name="____CAN2" localSheetId="0" hidden="1">{"Bruto",#N/A,FALSE,"CONV3T.XLS";"Neto",#N/A,FALSE,"CONV3T.XLS";"UnoB",#N/A,FALSE,"CONV3T.XLS";"Bruto",#N/A,FALSE,"CONV4T.XLS";"Neto",#N/A,FALSE,"CONV4T.XLS";"UnoB",#N/A,FALSE,"CONV4T.XLS"}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localSheetId="0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0">#REF!</definedName>
    <definedName name="____CFD02">#REF!</definedName>
    <definedName name="____CFE96" localSheetId="0">#REF!</definedName>
    <definedName name="____CFE96">#REF!</definedName>
    <definedName name="____CON96" localSheetId="0">#REF!</definedName>
    <definedName name="____CON96">#REF!</definedName>
    <definedName name="____COR4" localSheetId="0" hidden="1">{"Bruto",#N/A,FALSE,"CONV3T.XLS";"Neto",#N/A,FALSE,"CONV3T.XLS";"UnoB",#N/A,FALSE,"CONV3T.XLS";"Bruto",#N/A,FALSE,"CONV4T.XLS";"Neto",#N/A,FALSE,"CONV4T.XLS";"UnoB",#N/A,FALSE,"CONV4T.XLS"}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localSheetId="0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'[4]Premisas IMSS'!$M$12</definedName>
    <definedName name="____def2">'[4]Premisas IMSS'!$M$13</definedName>
    <definedName name="____def3">'[4]Premisas IMSS'!$M$14</definedName>
    <definedName name="____def4">'[4]Premisas IMSS'!$M$15</definedName>
    <definedName name="____def5">'[4]Premisas IMSS'!$M$16</definedName>
    <definedName name="____def6">'[4]Premisas IMSS'!$M$17</definedName>
    <definedName name="____DIC2">[3]edofza12!$C$22</definedName>
    <definedName name="____ee1" localSheetId="0" hidden="1">{"Bruto",#N/A,FALSE,"CONV3T.XLS";"Neto",#N/A,FALSE,"CONV3T.XLS";"UnoB",#N/A,FALSE,"CONV3T.XLS";"Bruto",#N/A,FALSE,"CONV4T.XLS";"Neto",#N/A,FALSE,"CONV4T.XLS";"UnoB",#N/A,FALSE,"CONV4T.XLS"}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>[3]edofza1!$C$22</definedName>
    <definedName name="____esc2" localSheetId="0" hidden="1">{"Bruto",#N/A,FALSE,"CONV3T.XLS";"Neto",#N/A,FALSE,"CONV3T.XLS";"UnoB",#N/A,FALSE,"CONV3T.XLS";"Bruto",#N/A,FALSE,"CONV4T.XLS";"Neto",#N/A,FALSE,"CONV4T.XLS";"UnoB",#N/A,FALSE,"CONV4T.XLS"}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localSheetId="0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>[2]!FEB&amp;[2]!MAR&amp;[2]!ABR&amp;[2]!MAY&amp;[2]!JUN&amp;[2]!JUL</definedName>
    <definedName name="____FEB2">[3]edofza2!$C$22</definedName>
    <definedName name="____JUL1">[2]!JUL&amp;[2]!AGO&amp;[2]!SEP&amp;[2]!OCT&amp;[2]!NOV</definedName>
    <definedName name="____JUL2">[3]edofza7!$C$22</definedName>
    <definedName name="____JUN1">[2]!JUN&amp;[2]!JUL&amp;[2]!AGO&amp;[2]!SEP&amp;[2]!OCT</definedName>
    <definedName name="____JUN2">[3]edofza6!$C$22</definedName>
    <definedName name="____MAR1">[2]!MAR&amp;[2]!ABR&amp;[2]!MAY&amp;[2]!JUN&amp;[2]!JUL&amp;[2]!AGO</definedName>
    <definedName name="____MAR2">[3]edofza3!$C$22</definedName>
    <definedName name="____MAY1">[2]!MAY&amp;[2]!JUN&amp;[2]!JUL&amp;[2]!AGO&amp;[2]!SEP</definedName>
    <definedName name="____MAY2">[3]edofza5!$C$22</definedName>
    <definedName name="____mor2" localSheetId="0" hidden="1">{"Bruto",#N/A,FALSE,"CONV3T.XLS";"Neto",#N/A,FALSE,"CONV3T.XLS";"UnoB",#N/A,FALSE,"CONV3T.XLS";"Bruto",#N/A,FALSE,"CONV4T.XLS";"Neto",#N/A,FALSE,"CONV4T.XLS";"UnoB",#N/A,FALSE,"CONV4T.XLS"}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localSheetId="0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>[2]!NOV&amp;[2]!DIC</definedName>
    <definedName name="____NOV2">[3]edofza11!$C$43</definedName>
    <definedName name="____OCT1">[2]!OCT&amp;[2]!NOV&amp;[2]!DIC</definedName>
    <definedName name="____OCT2">[3]edofza10!$C$22</definedName>
    <definedName name="____pa2" localSheetId="0" hidden="1">{"Bruto",#N/A,FALSE,"CONV3T.XLS";"Neto",#N/A,FALSE,"CONV3T.XLS";"UnoB",#N/A,FALSE,"CONV3T.XLS";"Bruto",#N/A,FALSE,"CONV4T.XLS";"Neto",#N/A,FALSE,"CONV4T.XLS";"UnoB",#N/A,FALSE,"CONV4T.XLS"}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localSheetId="0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0">#REF!</definedName>
    <definedName name="____PEM96">#REF!</definedName>
    <definedName name="____PIB08" localSheetId="0">#REF!</definedName>
    <definedName name="____PIB08">#REF!</definedName>
    <definedName name="____PIP96" localSheetId="0">#REF!</definedName>
    <definedName name="____PIP96">#REF!</definedName>
    <definedName name="____SEP1">[2]!SEP&amp;[2]!OCT&amp;[2]!NOV&amp;[2]!DIC</definedName>
    <definedName name="____SEP2">[3]edofza9!$C$22</definedName>
    <definedName name="____smg97">'[4]Premisa macro'!$E$4</definedName>
    <definedName name="____syt03" localSheetId="0">#REF!</definedName>
    <definedName name="____syt03">#REF!</definedName>
    <definedName name="____TDC2001">'[5]Tipos de Cambio'!$C$4</definedName>
    <definedName name="____tul2" localSheetId="0" hidden="1">{"Bruto",#N/A,FALSE,"CONV3T.XLS";"Neto",#N/A,FALSE,"CONV3T.XLS";"UnoB",#N/A,FALSE,"CONV3T.XLS";"Bruto",#N/A,FALSE,"CONV4T.XLS";"Neto",#N/A,FALSE,"CONV4T.XLS";"UnoB",#N/A,FALSE,"CONV4T.XLS"}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localSheetId="0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localSheetId="0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[2]!ABR&amp;[2]!MAY&amp;[2]!JUN&amp;[2]!JUL&amp;[2]!AGO&amp;[2]!SEP</definedName>
    <definedName name="___ABR2">[3]edofza4!$C$22</definedName>
    <definedName name="___AGO1">[2]!AGO&amp;[2]!SEP&amp;[2]!OCT&amp;[2]!NOV&amp;[2]!DIC</definedName>
    <definedName name="___AGO2">[3]edofza8!$C$22</definedName>
    <definedName name="___ASA96" localSheetId="0">#REF!</definedName>
    <definedName name="___ASA96">#REF!</definedName>
    <definedName name="___cad179" localSheetId="0">'[1]Mod Eco Controlados 99'!#REF!</definedName>
    <definedName name="___cad179">'[1]Mod Eco Controlados 99'!#REF!</definedName>
    <definedName name="___CAN2" localSheetId="0" hidden="1">{"Bruto",#N/A,FALSE,"CONV3T.XLS";"Neto",#N/A,FALSE,"CONV3T.XLS";"UnoB",#N/A,FALSE,"CONV3T.XLS";"Bruto",#N/A,FALSE,"CONV4T.XLS";"Neto",#N/A,FALSE,"CONV4T.XLS";"UnoB",#N/A,FALSE,"CONV4T.XLS"}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localSheetId="0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0">#REF!</definedName>
    <definedName name="___CFD02">#REF!</definedName>
    <definedName name="___CFE96" localSheetId="0">#REF!</definedName>
    <definedName name="___CFE96">#REF!</definedName>
    <definedName name="___CON96" localSheetId="0">#REF!</definedName>
    <definedName name="___CON96">#REF!</definedName>
    <definedName name="___COR4" localSheetId="0" hidden="1">{"Bruto",#N/A,FALSE,"CONV3T.XLS";"Neto",#N/A,FALSE,"CONV3T.XLS";"UnoB",#N/A,FALSE,"CONV3T.XLS";"Bruto",#N/A,FALSE,"CONV4T.XLS";"Neto",#N/A,FALSE,"CONV4T.XLS";"UnoB",#N/A,FALSE,"CONV4T.XLS"}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localSheetId="0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'[4]Premisas IMSS'!$M$12</definedName>
    <definedName name="___def2">'[4]Premisas IMSS'!$M$13</definedName>
    <definedName name="___def3">'[4]Premisas IMSS'!$M$14</definedName>
    <definedName name="___def4">'[4]Premisas IMSS'!$M$15</definedName>
    <definedName name="___def5">'[4]Premisas IMSS'!$M$16</definedName>
    <definedName name="___def6">'[4]Premisas IMSS'!$M$17</definedName>
    <definedName name="___DIC2">[3]edofza12!$C$22</definedName>
    <definedName name="___ee1" localSheetId="0" hidden="1">{"Bruto",#N/A,FALSE,"CONV3T.XLS";"Neto",#N/A,FALSE,"CONV3T.XLS";"UnoB",#N/A,FALSE,"CONV3T.XLS";"Bruto",#N/A,FALSE,"CONV4T.XLS";"Neto",#N/A,FALSE,"CONV4T.XLS";"UnoB",#N/A,FALSE,"CONV4T.XLS"}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>[3]edofza1!$C$22</definedName>
    <definedName name="___esc2" localSheetId="0" hidden="1">{"Bruto",#N/A,FALSE,"CONV3T.XLS";"Neto",#N/A,FALSE,"CONV3T.XLS";"UnoB",#N/A,FALSE,"CONV3T.XLS";"Bruto",#N/A,FALSE,"CONV4T.XLS";"Neto",#N/A,FALSE,"CONV4T.XLS";"UnoB",#N/A,FALSE,"CONV4T.XLS"}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localSheetId="0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[2]!FEB&amp;[2]!MAR&amp;[2]!ABR&amp;[2]!MAY&amp;[2]!JUN&amp;[2]!JUL</definedName>
    <definedName name="___FEB2">[3]edofza2!$C$22</definedName>
    <definedName name="___JUL1">[2]!JUL&amp;[2]!AGO&amp;[2]!SEP&amp;[2]!OCT&amp;[2]!NOV</definedName>
    <definedName name="___JUL2">[3]edofza7!$C$22</definedName>
    <definedName name="___JUN1">[2]!JUN&amp;[2]!JUL&amp;[2]!AGO&amp;[2]!SEP&amp;[2]!OCT</definedName>
    <definedName name="___JUN2">[3]edofza6!$C$22</definedName>
    <definedName name="___MAR1">[2]!MAR&amp;[2]!ABR&amp;[2]!MAY&amp;[2]!JUN&amp;[2]!JUL&amp;[2]!AGO</definedName>
    <definedName name="___MAR2">[3]edofza3!$C$22</definedName>
    <definedName name="___MAY1">[2]!MAY&amp;[2]!JUN&amp;[2]!JUL&amp;[2]!AGO&amp;[2]!SEP</definedName>
    <definedName name="___MAY2">[3]edofza5!$C$22</definedName>
    <definedName name="___mor2" localSheetId="0" hidden="1">{"Bruto",#N/A,FALSE,"CONV3T.XLS";"Neto",#N/A,FALSE,"CONV3T.XLS";"UnoB",#N/A,FALSE,"CONV3T.XLS";"Bruto",#N/A,FALSE,"CONV4T.XLS";"Neto",#N/A,FALSE,"CONV4T.XLS";"UnoB",#N/A,FALSE,"CONV4T.XLS"}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localSheetId="0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[2]!NOV&amp;[2]!DIC</definedName>
    <definedName name="___NOV2">[3]edofza11!$C$43</definedName>
    <definedName name="___OCT1">[2]!OCT&amp;[2]!NOV&amp;[2]!DIC</definedName>
    <definedName name="___OCT2">[3]edofza10!$C$22</definedName>
    <definedName name="___pa2" localSheetId="0" hidden="1">{"Bruto",#N/A,FALSE,"CONV3T.XLS";"Neto",#N/A,FALSE,"CONV3T.XLS";"UnoB",#N/A,FALSE,"CONV3T.XLS";"Bruto",#N/A,FALSE,"CONV4T.XLS";"Neto",#N/A,FALSE,"CONV4T.XLS";"UnoB",#N/A,FALSE,"CONV4T.XLS"}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localSheetId="0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0">#REF!</definedName>
    <definedName name="___PEM96">#REF!</definedName>
    <definedName name="___PIB08" localSheetId="0">#REF!</definedName>
    <definedName name="___PIB08">#REF!</definedName>
    <definedName name="___PIP96" localSheetId="0">#REF!</definedName>
    <definedName name="___PIP96">#REF!</definedName>
    <definedName name="___SEP1">[2]!SEP&amp;[2]!OCT&amp;[2]!NOV&amp;[2]!DIC</definedName>
    <definedName name="___SEP2">[3]edofza9!$C$22</definedName>
    <definedName name="___smg97">'[4]Premisa macro'!$E$4</definedName>
    <definedName name="___syt03" localSheetId="0">#REF!</definedName>
    <definedName name="___syt03">#REF!</definedName>
    <definedName name="___TDC2001">'[5]Tipos de Cambio'!$C$4</definedName>
    <definedName name="___tul2" localSheetId="0" hidden="1">{"Bruto",#N/A,FALSE,"CONV3T.XLS";"Neto",#N/A,FALSE,"CONV3T.XLS";"UnoB",#N/A,FALSE,"CONV3T.XLS";"Bruto",#N/A,FALSE,"CONV4T.XLS";"Neto",#N/A,FALSE,"CONV4T.XLS";"UnoB",#N/A,FALSE,"CONV4T.XLS"}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localSheetId="0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localSheetId="0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[2]!ABR&amp;[2]!MAY&amp;[2]!JUN&amp;[2]!JUL&amp;[2]!AGO&amp;[2]!SEP</definedName>
    <definedName name="__ABR2">[3]edofza4!$C$22</definedName>
    <definedName name="__AGO1">[2]!AGO&amp;[2]!SEP&amp;[2]!OCT&amp;[2]!NOV&amp;[2]!DIC</definedName>
    <definedName name="__AGO2">[3]edofza8!$C$22</definedName>
    <definedName name="__ASA96" localSheetId="0">#REF!</definedName>
    <definedName name="__ASA96">#REF!</definedName>
    <definedName name="__cad179" localSheetId="0">'[1]Mod Eco Controlados 99'!#REF!</definedName>
    <definedName name="__cad179">'[1]Mod Eco Controlados 99'!#REF!</definedName>
    <definedName name="__CAN2" localSheetId="0" hidden="1">{"Bruto",#N/A,FALSE,"CONV3T.XLS";"Neto",#N/A,FALSE,"CONV3T.XLS";"UnoB",#N/A,FALSE,"CONV3T.XLS";"Bruto",#N/A,FALSE,"CONV4T.XLS";"Neto",#N/A,FALSE,"CONV4T.XLS";"UnoB",#N/A,FALSE,"CONV4T.XLS"}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localSheetId="0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0">#REF!</definedName>
    <definedName name="__CFD02">#REF!</definedName>
    <definedName name="__CFE96" localSheetId="0">#REF!</definedName>
    <definedName name="__CFE96">#REF!</definedName>
    <definedName name="__CON96" localSheetId="0">#REF!</definedName>
    <definedName name="__CON96">#REF!</definedName>
    <definedName name="__COR4" localSheetId="0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localSheetId="0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'[4]Premisas IMSS'!$M$12</definedName>
    <definedName name="__def2">'[4]Premisas IMSS'!$M$13</definedName>
    <definedName name="__def3">'[4]Premisas IMSS'!$M$14</definedName>
    <definedName name="__def4">'[4]Premisas IMSS'!$M$15</definedName>
    <definedName name="__def5">'[4]Premisas IMSS'!$M$16</definedName>
    <definedName name="__def6">'[4]Premisas IMSS'!$M$17</definedName>
    <definedName name="__DIC2">[3]edofza12!$C$22</definedName>
    <definedName name="__ee1" localSheetId="0" hidden="1">{"Bruto",#N/A,FALSE,"CONV3T.XLS";"Neto",#N/A,FALSE,"CONV3T.XLS";"UnoB",#N/A,FALSE,"CONV3T.XLS";"Bruto",#N/A,FALSE,"CONV4T.XLS";"Neto",#N/A,FALSE,"CONV4T.XLS";"UnoB",#N/A,FALSE,"CONV4T.XLS"}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>[3]edofza1!$C$22</definedName>
    <definedName name="__esc2" localSheetId="0" hidden="1">{"Bruto",#N/A,FALSE,"CONV3T.XLS";"Neto",#N/A,FALSE,"CONV3T.XLS";"UnoB",#N/A,FALSE,"CONV3T.XLS";"Bruto",#N/A,FALSE,"CONV4T.XLS";"Neto",#N/A,FALSE,"CONV4T.XLS";"UnoB",#N/A,FALSE,"CONV4T.XLS"}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localSheetId="0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[2]!FEB&amp;[2]!MAR&amp;[2]!ABR&amp;[2]!MAY&amp;[2]!JUN&amp;[2]!JUL</definedName>
    <definedName name="__FEB2">[3]edofza2!$C$22</definedName>
    <definedName name="__JUL1">[2]!JUL&amp;[2]!AGO&amp;[2]!SEP&amp;[2]!OCT&amp;[2]!NOV</definedName>
    <definedName name="__JUL2">[3]edofza7!$C$22</definedName>
    <definedName name="__JUN1">[2]!JUN&amp;[2]!JUL&amp;[2]!AGO&amp;[2]!SEP&amp;[2]!OCT</definedName>
    <definedName name="__JUN2">[3]edofza6!$C$22</definedName>
    <definedName name="__MAR1">[2]!MAR&amp;[2]!ABR&amp;[2]!MAY&amp;[2]!JUN&amp;[2]!JUL&amp;[2]!AGO</definedName>
    <definedName name="__MAR2">[3]edofza3!$C$22</definedName>
    <definedName name="__MAY1">[2]!MAY&amp;[2]!JUN&amp;[2]!JUL&amp;[2]!AGO&amp;[2]!SEP</definedName>
    <definedName name="__MAY2">[3]edofza5!$C$22</definedName>
    <definedName name="__mor2" localSheetId="0" hidden="1">{"Bruto",#N/A,FALSE,"CONV3T.XLS";"Neto",#N/A,FALSE,"CONV3T.XLS";"UnoB",#N/A,FALSE,"CONV3T.XLS";"Bruto",#N/A,FALSE,"CONV4T.XLS";"Neto",#N/A,FALSE,"CONV4T.XLS";"UnoB",#N/A,FALSE,"CONV4T.XLS"}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localSheetId="0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>[2]!NOV&amp;[2]!DIC</definedName>
    <definedName name="__NOV2">[3]edofza11!$C$43</definedName>
    <definedName name="__OCT1">[2]!OCT&amp;[2]!NOV&amp;[2]!DIC</definedName>
    <definedName name="__OCT2">[3]edofza10!$C$22</definedName>
    <definedName name="__pa2" localSheetId="0" hidden="1">{"Bruto",#N/A,FALSE,"CONV3T.XLS";"Neto",#N/A,FALSE,"CONV3T.XLS";"UnoB",#N/A,FALSE,"CONV3T.XLS";"Bruto",#N/A,FALSE,"CONV4T.XLS";"Neto",#N/A,FALSE,"CONV4T.XLS";"UnoB",#N/A,FALSE,"CONV4T.XLS"}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localSheetId="0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0">#REF!</definedName>
    <definedName name="__PEM96">#REF!</definedName>
    <definedName name="__PIB08" localSheetId="0">#REF!</definedName>
    <definedName name="__PIB08">#REF!</definedName>
    <definedName name="__PIP96" localSheetId="0">#REF!</definedName>
    <definedName name="__PIP96">#REF!</definedName>
    <definedName name="__SEP1">[2]!SEP&amp;[2]!OCT&amp;[2]!NOV&amp;[2]!DIC</definedName>
    <definedName name="__SEP2">[3]edofza9!$C$22</definedName>
    <definedName name="__smg97">'[4]Premisa macro'!$E$4</definedName>
    <definedName name="__syt03" localSheetId="0">#REF!</definedName>
    <definedName name="__syt03">#REF!</definedName>
    <definedName name="__TDC2001">'[5]Tipos de Cambio'!$C$4</definedName>
    <definedName name="__tul2" localSheetId="0" hidden="1">{"Bruto",#N/A,FALSE,"CONV3T.XLS";"Neto",#N/A,FALSE,"CONV3T.XLS";"UnoB",#N/A,FALSE,"CONV3T.XLS";"Bruto",#N/A,FALSE,"CONV4T.XLS";"Neto",#N/A,FALSE,"CONV4T.XLS";"UnoB",#N/A,FALSE,"CONV4T.XLS"}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localSheetId="0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localSheetId="0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">#REF!</definedName>
    <definedName name="_1000DEF">#N/A</definedName>
    <definedName name="_2000DEF">#N/A</definedName>
    <definedName name="_3000DEF">#N/A</definedName>
    <definedName name="_3O0504" localSheetId="0">[6]BANPRO99!#REF!</definedName>
    <definedName name="_3O0504">[6]BANPRO99!#REF!</definedName>
    <definedName name="_5000DEF">#N/A</definedName>
    <definedName name="_6000">#N/A</definedName>
    <definedName name="_6000DEF">#N/A</definedName>
    <definedName name="_ABR1">[2]!ABR&amp;[2]!MAY&amp;[2]!JUN&amp;[2]!JUL&amp;[2]!AGO&amp;[2]!SEP</definedName>
    <definedName name="_ABR2">[3]edofza4!$C$22</definedName>
    <definedName name="_AGO1">[2]!AGO&amp;[2]!SEP&amp;[2]!OCT&amp;[2]!NOV&amp;[2]!DIC</definedName>
    <definedName name="_AGO2">[3]edofza8!$C$22</definedName>
    <definedName name="_ASA96" localSheetId="0">#REF!</definedName>
    <definedName name="_ASA96">#REF!</definedName>
    <definedName name="_base" localSheetId="0">[6]BANPRO99!#REF!</definedName>
    <definedName name="_base">[6]BANPRO99!#REF!</definedName>
    <definedName name="_c">#REF!</definedName>
    <definedName name="_cad179" localSheetId="0">'[1]Mod Eco Controlados 99'!#REF!</definedName>
    <definedName name="_cad179">'[1]Mod Eco Controlados 99'!#REF!</definedName>
    <definedName name="_CAN2" localSheetId="0" hidden="1">{"Bruto",#N/A,FALSE,"CONV3T.XLS";"Neto",#N/A,FALSE,"CONV3T.XLS";"UnoB",#N/A,FALSE,"CONV3T.XLS";"Bruto",#N/A,FALSE,"CONV4T.XLS";"Neto",#N/A,FALSE,"CONV4T.XLS";"UnoB",#N/A,FALSE,"CONV4T.XLS"}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localSheetId="0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0">#REF!</definedName>
    <definedName name="_CFD02">#REF!</definedName>
    <definedName name="_CFE96" localSheetId="0">#REF!</definedName>
    <definedName name="_CFE96">#REF!</definedName>
    <definedName name="_CON96" localSheetId="0">#REF!</definedName>
    <definedName name="_CON96">#REF!</definedName>
    <definedName name="_COR4" localSheetId="0" hidden="1">{"Bruto",#N/A,FALSE,"CONV3T.XLS";"Neto",#N/A,FALSE,"CONV3T.XLS";"UnoB",#N/A,FALSE,"CONV3T.XLS";"Bruto",#N/A,FALSE,"CONV4T.XLS";"Neto",#N/A,FALSE,"CONV4T.XLS";"UnoB",#N/A,FALSE,"CONV4T.XLS"}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localSheetId="0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ef1">'[4]Premisas IMSS'!$M$12</definedName>
    <definedName name="_def2">'[4]Premisas IMSS'!$M$13</definedName>
    <definedName name="_def3">'[4]Premisas IMSS'!$M$14</definedName>
    <definedName name="_def4">'[4]Premisas IMSS'!$M$15</definedName>
    <definedName name="_def5">'[4]Premisas IMSS'!$M$16</definedName>
    <definedName name="_def6">'[4]Premisas IMSS'!$M$17</definedName>
    <definedName name="_DIC2">[3]edofza12!$C$22</definedName>
    <definedName name="_ee1" localSheetId="0" hidden="1">{"Bruto",#N/A,FALSE,"CONV3T.XLS";"Neto",#N/A,FALSE,"CONV3T.XLS";"UnoB",#N/A,FALSE,"CONV3T.XLS";"Bruto",#N/A,FALSE,"CONV4T.XLS";"Neto",#N/A,FALSE,"CONV4T.XLS";"UnoB",#N/A,FALSE,"CONV4T.XLS"}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>[3]edofza1!$C$22</definedName>
    <definedName name="_esc2" localSheetId="0" hidden="1">{"Bruto",#N/A,FALSE,"CONV3T.XLS";"Neto",#N/A,FALSE,"CONV3T.XLS";"UnoB",#N/A,FALSE,"CONV3T.XLS";"Bruto",#N/A,FALSE,"CONV4T.XLS";"Neto",#N/A,FALSE,"CONV4T.XLS";"UnoB",#N/A,FALSE,"CONV4T.XLS"}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localSheetId="0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>[2]!FEB&amp;[2]!MAR&amp;[2]!ABR&amp;[2]!MAY&amp;[2]!JUN&amp;[2]!JUL</definedName>
    <definedName name="_FEB2">[3]edofza2!$C$22</definedName>
    <definedName name="_Fill" localSheetId="0" hidden="1">#REF!</definedName>
    <definedName name="_Fill" hidden="1">#REF!</definedName>
    <definedName name="_JUL1">[2]!JUL&amp;[2]!AGO&amp;[2]!SEP&amp;[2]!OCT&amp;[2]!NOV</definedName>
    <definedName name="_JUL2">[3]edofza7!$C$22</definedName>
    <definedName name="_JUN1">[2]!JUN&amp;[2]!JUL&amp;[2]!AGO&amp;[2]!SEP&amp;[2]!OCT</definedName>
    <definedName name="_JUN2">[3]edofza6!$C$22</definedName>
    <definedName name="_Key1" localSheetId="0" hidden="1">#REF!</definedName>
    <definedName name="_Key1" hidden="1">#REF!</definedName>
    <definedName name="_MAR1">[2]!MAR&amp;[2]!ABR&amp;[2]!MAY&amp;[2]!JUN&amp;[2]!JUL&amp;[2]!AGO</definedName>
    <definedName name="_MAR2">[3]edofza3!$C$22</definedName>
    <definedName name="_MAY1">[2]!MAY&amp;[2]!JUN&amp;[2]!JUL&amp;[2]!AGO&amp;[2]!SEP</definedName>
    <definedName name="_MAY2">[3]edofza5!$C$22</definedName>
    <definedName name="_mor2" localSheetId="0" hidden="1">{"Bruto",#N/A,FALSE,"CONV3T.XLS";"Neto",#N/A,FALSE,"CONV3T.XLS";"UnoB",#N/A,FALSE,"CONV3T.XLS";"Bruto",#N/A,FALSE,"CONV4T.XLS";"Neto",#N/A,FALSE,"CONV4T.XLS";"UnoB",#N/A,FALSE,"CONV4T.XLS"}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localSheetId="0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>[2]!NOV&amp;[2]!DIC</definedName>
    <definedName name="_NOV2">[3]edofza11!$C$43</definedName>
    <definedName name="_OCT1">[2]!OCT&amp;[2]!NOV&amp;[2]!DIC</definedName>
    <definedName name="_OCT2">[3]edofza10!$C$22</definedName>
    <definedName name="_Order1" hidden="1">0</definedName>
    <definedName name="_pa2" localSheetId="0" hidden="1">{"Bruto",#N/A,FALSE,"CONV3T.XLS";"Neto",#N/A,FALSE,"CONV3T.XLS";"UnoB",#N/A,FALSE,"CONV3T.XLS";"Bruto",#N/A,FALSE,"CONV4T.XLS";"Neto",#N/A,FALSE,"CONV4T.XLS";"UnoB",#N/A,FALSE,"CONV4T.XLS"}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localSheetId="0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0">#REF!</definedName>
    <definedName name="_PEM96">#REF!</definedName>
    <definedName name="_PIB08" localSheetId="0">#REF!</definedName>
    <definedName name="_PIB08">#REF!</definedName>
    <definedName name="_PIP96" localSheetId="0">#REF!</definedName>
    <definedName name="_PIP96">#REF!</definedName>
    <definedName name="_Regression_Int">1</definedName>
    <definedName name="_Regression_X" localSheetId="0" hidden="1">#REF!</definedName>
    <definedName name="_Regression_X" hidden="1">#REF!</definedName>
    <definedName name="_SEP1">[2]!SEP&amp;[2]!OCT&amp;[2]!NOV&amp;[2]!DIC</definedName>
    <definedName name="_SEP2">[3]edofza9!$C$22</definedName>
    <definedName name="_smg97">'[4]Premisa macro'!$E$4</definedName>
    <definedName name="_Sort" localSheetId="0" hidden="1">#REF!</definedName>
    <definedName name="_Sort" hidden="1">#REF!</definedName>
    <definedName name="_syt03" localSheetId="0">#REF!</definedName>
    <definedName name="_syt03">#REF!</definedName>
    <definedName name="_TDC2001">'[5]Tipos de Cambio'!$C$4</definedName>
    <definedName name="_tul2" localSheetId="0" hidden="1">{"Bruto",#N/A,FALSE,"CONV3T.XLS";"Neto",#N/A,FALSE,"CONV3T.XLS";"UnoB",#N/A,FALSE,"CONV3T.XLS";"Bruto",#N/A,FALSE,"CONV4T.XLS";"Neto",#N/A,FALSE,"CONV4T.XLS";"UnoB",#N/A,FALSE,"CONV4T.XLS"}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localSheetId="0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localSheetId="0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A_Datos_2008_2009">'[7]Datos 2008_2009'!$A$4:$D$60000</definedName>
    <definedName name="A_Datos_2008_2009_sin_CESENyADUANAS" localSheetId="0">#REF!</definedName>
    <definedName name="A_Datos_2008_2009_sin_CESENyADUANAS">#REF!</definedName>
    <definedName name="A_impresión_IM" localSheetId="0">#REF!</definedName>
    <definedName name="A_impresión_IM">#REF!</definedName>
    <definedName name="AA">[2]!SEP&amp;[2]!OCT&amp;[2]!NOV&amp;[2]!DIC</definedName>
    <definedName name="AA1500_">#N/A</definedName>
    <definedName name="ABR">"; ABRIL.- "&amp;TEXT([8]edofza04!$C$24,"#,##0")</definedName>
    <definedName name="actual">'[4]Régimen financiero'!$E$3</definedName>
    <definedName name="AD" localSheetId="0">[6]BANPRO99!#REF!</definedName>
    <definedName name="AD">[6]BANPRO99!#REF!</definedName>
    <definedName name="Admva">[9]Administrativa!$B$2:$I$59</definedName>
    <definedName name="AGO">"; AGOSTO.- "&amp;TEXT([8]edofza08!$C$24,"#,##0")</definedName>
    <definedName name="ain" localSheetId="0">#REF!</definedName>
    <definedName name="ain">#REF!</definedName>
    <definedName name="Ajuste_SP">[10]Supuestos!$D$7</definedName>
    <definedName name="ALER" localSheetId="0">#REF!</definedName>
    <definedName name="ALER">#REF!</definedName>
    <definedName name="Alerta">[11]NoEliminar!$B$1:$B$2</definedName>
    <definedName name="ALERTA2">'[12]No eliminar'!$E$1:$E$2</definedName>
    <definedName name="ampliaciones" localSheetId="0">#REF!</definedName>
    <definedName name="ampliaciones">#REF!</definedName>
    <definedName name="AÑO">+TEXT(IF(AND(OR(DAY([2]!FECHA)&gt;=1,DAY([2]!FECHA)&lt;=10),MONTH([2]!FECHA)=1),YEAR([2]!FECHA)-1,YEAR([2]!FECHA)),"0")</definedName>
    <definedName name="_xlnm.Print_Area" localSheetId="0">CENACE!$A$1:$H$40</definedName>
    <definedName name="_xlnm.Print_Area">#REF!</definedName>
    <definedName name="Area_de_paso" localSheetId="0">#REF!</definedName>
    <definedName name="Area_de_paso">#REF!</definedName>
    <definedName name="ASIG_TEC">#N/A</definedName>
    <definedName name="AVAN" localSheetId="0">#REF!</definedName>
    <definedName name="AVAN">#REF!</definedName>
    <definedName name="Avance" localSheetId="0">#REF!</definedName>
    <definedName name="Avance">#REF!</definedName>
    <definedName name="Avance2">'[12]No eliminar'!$D$1:$D$4</definedName>
    <definedName name="ayer">'[4]Premisas IMSS'!$M$12</definedName>
    <definedName name="base" localSheetId="0">#REF!</definedName>
    <definedName name="base">#REF!</definedName>
    <definedName name="base03" localSheetId="0">#REF!</definedName>
    <definedName name="base03">#REF!</definedName>
    <definedName name="base03au" localSheetId="0">#REF!</definedName>
    <definedName name="base03au">#REF!</definedName>
    <definedName name="base04au" localSheetId="0">#REF!</definedName>
    <definedName name="base04au">#REF!</definedName>
    <definedName name="base05" localSheetId="0">#REF!</definedName>
    <definedName name="base05">#REF!</definedName>
    <definedName name="base05au" localSheetId="0">#REF!</definedName>
    <definedName name="base05au">#REF!</definedName>
    <definedName name="base2002" localSheetId="0">#REF!</definedName>
    <definedName name="base2002">#REF!</definedName>
    <definedName name="base2003orig" localSheetId="0">#REF!</definedName>
    <definedName name="base2003orig">#REF!</definedName>
    <definedName name="base2003origentidades" localSheetId="0">#REF!</definedName>
    <definedName name="base2003origentidades">#REF!</definedName>
    <definedName name="base2004" localSheetId="0">#REF!</definedName>
    <definedName name="base2004">#REF!</definedName>
    <definedName name="base2004entidades" localSheetId="0">#REF!</definedName>
    <definedName name="base2004entidades">#REF!</definedName>
    <definedName name="baseau" localSheetId="0">#REF!</definedName>
    <definedName name="baseau">#REF!</definedName>
    <definedName name="baseb" localSheetId="0">#REF!</definedName>
    <definedName name="baseb">#REF!</definedName>
    <definedName name="basecierre" localSheetId="0">[13]CP_2003!#REF!</definedName>
    <definedName name="basecierre">[13]CP_2003!#REF!</definedName>
    <definedName name="_xlnm.Database" localSheetId="0">#REF!</definedName>
    <definedName name="_xlnm.Database">#REF!</definedName>
    <definedName name="borrar">#REF!</definedName>
    <definedName name="bUSCAR" localSheetId="0">#REF!</definedName>
    <definedName name="bUSCAR">#REF!</definedName>
    <definedName name="C_" localSheetId="0">[14]FP1996!#REF!</definedName>
    <definedName name="C_">[14]FP1996!#REF!</definedName>
    <definedName name="cálculos" localSheetId="0">#REF!</definedName>
    <definedName name="cálculos">#REF!</definedName>
    <definedName name="CALENDA">#N/A</definedName>
    <definedName name="can" localSheetId="0" hidden="1">{"Bruto",#N/A,FALSE,"CONV3T.XLS";"Neto",#N/A,FALSE,"CONV3T.XLS";"UnoB",#N/A,FALSE,"CONV3T.XLS";"Bruto",#N/A,FALSE,"CONV4T.XLS";"Neto",#N/A,FALSE,"CONV4T.XLS";"UnoB",#N/A,FALSE,"CONV4T.XLS"}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0">#REF!</definedName>
    <definedName name="CAPU96">#REF!</definedName>
    <definedName name="cata">[15]tablas!$A$5:$A$275</definedName>
    <definedName name="cata4">'[16]catálogo pps'!$A$2:$N$2506</definedName>
    <definedName name="CCCC" localSheetId="0" hidden="1">{"Bruto",#N/A,FALSE,"CONV3T.XLS";"Neto",#N/A,FALSE,"CONV3T.XLS";"UnoB",#N/A,FALSE,"CONV3T.XLS";"Bruto",#N/A,FALSE,"CONV4T.XLS";"Neto",#N/A,FALSE,"CONV4T.XLS";"UnoB",#N/A,FALSE,"CONV4T.XLS"}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localSheetId="0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localSheetId="0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'[17] '!$H$99:$M$143</definedName>
    <definedName name="CFEM">'[17] '!$H$51:$M$95</definedName>
    <definedName name="CFEO">'[17] '!$H$3:$M$47</definedName>
    <definedName name="CicenyAduanas" localSheetId="0">#REF!</definedName>
    <definedName name="CicenyAduanas">#REF!</definedName>
    <definedName name="Cifras_Control" localSheetId="0">#REF!</definedName>
    <definedName name="Cifras_Control">#REF!</definedName>
    <definedName name="claseco" localSheetId="0">#REF!</definedName>
    <definedName name="claseco">#REF!</definedName>
    <definedName name="cmllvc198" localSheetId="0">#REF!</definedName>
    <definedName name="cmllvc198">#REF!</definedName>
    <definedName name="cmllvc298ieps" localSheetId="0">#REF!</definedName>
    <definedName name="cmllvc298ieps">#REF!</definedName>
    <definedName name="cmllvp198" localSheetId="0">#REF!</definedName>
    <definedName name="cmllvp198">#REF!</definedName>
    <definedName name="cmllvp199" localSheetId="0">#REF!</definedName>
    <definedName name="cmllvp199">#REF!</definedName>
    <definedName name="cmllvp298ieps" localSheetId="0">#REF!</definedName>
    <definedName name="cmllvp298ieps">#REF!</definedName>
    <definedName name="cmllvp299ieps" localSheetId="0">#REF!</definedName>
    <definedName name="cmllvp299ieps">#REF!</definedName>
    <definedName name="cmlvc198" localSheetId="0">#REF!</definedName>
    <definedName name="cmlvc198">#REF!</definedName>
    <definedName name="cmlvc298ieps" localSheetId="0">#REF!</definedName>
    <definedName name="cmlvc298ieps">#REF!</definedName>
    <definedName name="cmlvp198" localSheetId="0">#REF!</definedName>
    <definedName name="cmlvp198">#REF!</definedName>
    <definedName name="cmlvp199" localSheetId="0">#REF!</definedName>
    <definedName name="cmlvp199">#REF!</definedName>
    <definedName name="cmlvp298ieps" localSheetId="0">#REF!</definedName>
    <definedName name="cmlvp298ieps">#REF!</definedName>
    <definedName name="cmlvp299ieps" localSheetId="0">#REF!</definedName>
    <definedName name="cmlvp299ieps">#REF!</definedName>
    <definedName name="CONA96" localSheetId="0">#REF!</definedName>
    <definedName name="CONA96">#REF!</definedName>
    <definedName name="concepto" localSheetId="0">'[18]BASE DEFINITIVA 2002'!#REF!</definedName>
    <definedName name="concepto">'[18]BASE DEFINITIVA 2002'!#REF!</definedName>
    <definedName name="CONS" localSheetId="0">[6]BANPRO99!#REF!</definedName>
    <definedName name="CONS">[6]BANPRO99!#REF!</definedName>
    <definedName name="copia_Clas_Admva" localSheetId="0">#REF!</definedName>
    <definedName name="copia_Clas_Admva">#REF!</definedName>
    <definedName name="copia_Clas_Econ">[19]Clas_Econ!$B$2:$M$25</definedName>
    <definedName name="copia_Clas_Fun" localSheetId="0">#REF!</definedName>
    <definedName name="copia_Clas_Fun">#REF!</definedName>
    <definedName name="copia_Clas_Func" localSheetId="0">[20]Clas_Fun!#REF!</definedName>
    <definedName name="copia_Clas_Func">[20]Clas_Fun!#REF!</definedName>
    <definedName name="copia_Doble_Consolid" localSheetId="0">#REF!</definedName>
    <definedName name="copia_Doble_Consolid">#REF!</definedName>
    <definedName name="copia_Doble_OECPD" localSheetId="0">#REF!</definedName>
    <definedName name="copia_Doble_OECPD">#REF!</definedName>
    <definedName name="copia_Doble_RAutonyAPC" localSheetId="0">#REF!</definedName>
    <definedName name="copia_Doble_RAutonyAPC">#REF!</definedName>
    <definedName name="copia_Gto_Ents_Fed">[19]Gto_Ent_Fed!$B$39:$L$73</definedName>
    <definedName name="copia_Gto_Federal" localSheetId="0">#REF!</definedName>
    <definedName name="copia_Gto_Federal">#REF!</definedName>
    <definedName name="copia_Gto_Neto" localSheetId="0">#REF!</definedName>
    <definedName name="copia_Gto_Neto">#REF!</definedName>
    <definedName name="copia_Ing_Pres" localSheetId="0">#REF!</definedName>
    <definedName name="copia_Ing_Pres">#REF!</definedName>
    <definedName name="cor" localSheetId="0" hidden="1">{"Bruto",#N/A,FALSE,"CONV3T.XLS";"Neto",#N/A,FALSE,"CONV3T.XLS";"UnoB",#N/A,FALSE,"CONV3T.XLS";"Bruto",#N/A,FALSE,"CONV4T.XLS";"Neto",#N/A,FALSE,"CONV4T.XLS";"UnoB",#N/A,FALSE,"CONV4T.XLS"}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localSheetId="0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0">[6]BANPRO99!#REF!</definedName>
    <definedName name="CRI">[6]BANPRO99!#REF!</definedName>
    <definedName name="criterios23" localSheetId="0">#REF!</definedName>
    <definedName name="criterios23">#REF!</definedName>
    <definedName name="Criterios25" localSheetId="0">#REF!</definedName>
    <definedName name="Criterios25">#REF!</definedName>
    <definedName name="Criterios33" localSheetId="0">#REF!</definedName>
    <definedName name="Criterios33">#REF!</definedName>
    <definedName name="CSCSDS" localSheetId="0" hidden="1">{"Bruto",#N/A,FALSE,"CONV3T.XLS";"Neto",#N/A,FALSE,"CONV3T.XLS";"UnoB",#N/A,FALSE,"CONV3T.XLS";"Bruto",#N/A,FALSE,"CONV4T.XLS";"Neto",#N/A,FALSE,"CONV4T.XLS";"UnoB",#N/A,FALSE,"CONV4T.XLS"}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0">#REF!</definedName>
    <definedName name="cuad">#REF!</definedName>
    <definedName name="CUAD179" localSheetId="0">'[1]Mod Eco Controlados 99'!#REF!</definedName>
    <definedName name="CUAD179">'[1]Mod Eco Controlados 99'!#REF!</definedName>
    <definedName name="CUAD179A" localSheetId="0">'[1]Mod Eco Controlados 99'!#REF!</definedName>
    <definedName name="CUAD179A">'[1]Mod Eco Controlados 99'!#REF!</definedName>
    <definedName name="CUAD180" localSheetId="0">'[1]Mod Eco Controlados 99'!#REF!</definedName>
    <definedName name="CUAD180">'[1]Mod Eco Controlados 99'!#REF!</definedName>
    <definedName name="Cuadro16511" localSheetId="0">'[21]Ingresos serie'!#REF!</definedName>
    <definedName name="Cuadro16511">'[21]Ingresos serie'!#REF!</definedName>
    <definedName name="Cuadro18521" localSheetId="0">#REF!</definedName>
    <definedName name="Cuadro18521">#REF!</definedName>
    <definedName name="Cuadro19522" localSheetId="0">#REF!</definedName>
    <definedName name="Cuadro19522">#REF!</definedName>
    <definedName name="Cuadro20523" localSheetId="0">'[22]20-5.2.3'!#REF!</definedName>
    <definedName name="Cuadro20523">'[22]20-5.2.3'!#REF!</definedName>
    <definedName name="cUADRO26529CR" localSheetId="0">#REF!</definedName>
    <definedName name="cUADRO26529CR">#REF!</definedName>
    <definedName name="Cuadro30611">'[22]30-6.1.1'!$B$65:$M$120</definedName>
    <definedName name="Cuadro31613" localSheetId="0">#REF!</definedName>
    <definedName name="Cuadro31613">#REF!</definedName>
    <definedName name="Cuadro33621" localSheetId="0">#REF!</definedName>
    <definedName name="Cuadro33621">#REF!</definedName>
    <definedName name="cuotasem">'[4]Régimen financiero'!$E$3</definedName>
    <definedName name="DatodRamoUR">[23]DatosRamoUrEconomica!$A:$F</definedName>
    <definedName name="Datos" localSheetId="0">#REF!</definedName>
    <definedName name="Datos">#REF!</definedName>
    <definedName name="Datos_08_09_ServiciosPersonales" localSheetId="0">#REF!</definedName>
    <definedName name="Datos_08_09_ServiciosPersonales">#REF!</definedName>
    <definedName name="Datos_CRC">[24]Hoja1!$A$5:$D$45</definedName>
    <definedName name="Datos_Servicios_Personales" localSheetId="0">#REF!</definedName>
    <definedName name="Datos_Servicios_Personales">#REF!</definedName>
    <definedName name="datosb" localSheetId="0">#REF!</definedName>
    <definedName name="datosb">#REF!</definedName>
    <definedName name="DatosEconomica" localSheetId="0">#REF!</definedName>
    <definedName name="DatosEconomica">#REF!</definedName>
    <definedName name="DatosGrupoyModPp" localSheetId="0">#REF!</definedName>
    <definedName name="DatosGrupoyModPp">#REF!</definedName>
    <definedName name="DatosporProgPresupuestario" localSheetId="0">#REF!</definedName>
    <definedName name="DatosporProgPresupuestario">#REF!</definedName>
    <definedName name="DatosRamoFunción" localSheetId="0">#REF!</definedName>
    <definedName name="DatosRamoFunción">#REF!</definedName>
    <definedName name="DatosRamoUR" localSheetId="0">#REF!</definedName>
    <definedName name="DatosRamoUR">#REF!</definedName>
    <definedName name="DCXCZXCZXCXCZ" localSheetId="0" hidden="1">{"Bruto",#N/A,FALSE,"CONV3T.XLS";"Neto",#N/A,FALSE,"CONV3T.XLS";"UnoB",#N/A,FALSE,"CONV3T.XLS";"Bruto",#N/A,FALSE,"CONV4T.XLS";"Neto",#N/A,FALSE,"CONV4T.XLS";"UnoB",#N/A,FALSE,"CONV4T.XLS"}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>[2]!AGO&amp;[2]!SEP&amp;[2]!OCT&amp;[2]!NOV&amp;[2]!DIC</definedName>
    <definedName name="dddd" localSheetId="0">#REF!</definedName>
    <definedName name="dddd">#REF!</definedName>
    <definedName name="ddddd">[25]Clas_Econ!$B$2:$M$25</definedName>
    <definedName name="defi">[2]!AGO&amp;[2]!SEP&amp;[2]!OCT&amp;[2]!NOV&amp;[2]!DIC</definedName>
    <definedName name="DEFICIT4" localSheetId="0">#REF!</definedName>
    <definedName name="DEFICIT4">#REF!</definedName>
    <definedName name="dfhzsdgzsd">[2]!AGO&amp;[2]!SEP&amp;[2]!OCT&amp;[2]!NOV&amp;[2]!DIC</definedName>
    <definedName name="DIC">"; DICIEMBRE.- "&amp;TEXT([8]edofza12!$C$24,"#,##0")</definedName>
    <definedName name="DIFERENCIAS">#N/A</definedName>
    <definedName name="direccion">'[26]ADEC II'!$B$9</definedName>
    <definedName name="directo" localSheetId="0">#REF!</definedName>
    <definedName name="directo">#REF!</definedName>
    <definedName name="directo03" localSheetId="0">#REF!</definedName>
    <definedName name="directo03">#REF!</definedName>
    <definedName name="directoc03" localSheetId="0">#REF!</definedName>
    <definedName name="directoc03">#REF!</definedName>
    <definedName name="directoppef" localSheetId="0">#REF!</definedName>
    <definedName name="directoppef">#REF!</definedName>
    <definedName name="DOS" localSheetId="0" hidden="1">{"Bruto",#N/A,FALSE,"CONV3T.XLS";"Neto",#N/A,FALSE,"CONV3T.XLS";"UnoB",#N/A,FALSE,"CONV3T.XLS";"Bruto",#N/A,FALSE,"CONV4T.XLS";"Neto",#N/A,FALSE,"CONV4T.XLS";"UnoB",#N/A,FALSE,"CONV4T.XLS"}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ECOADV" localSheetId="0">#REF!</definedName>
    <definedName name="ECOADV">#REF!</definedName>
    <definedName name="ECOADV1" localSheetId="0">#REF!</definedName>
    <definedName name="ECOADV1">#REF!</definedName>
    <definedName name="ECPD02">[27]ECPD!$F$2:$I$29</definedName>
    <definedName name="ECPD1">[27]ECPD!$A$2:$E$1001</definedName>
    <definedName name="ecpi" localSheetId="0">#REF!</definedName>
    <definedName name="ecpi">#REF!</definedName>
    <definedName name="ecpi03" localSheetId="0">#REF!</definedName>
    <definedName name="ecpi03">#REF!</definedName>
    <definedName name="ecpic03" localSheetId="0">#REF!</definedName>
    <definedName name="ecpic03">#REF!</definedName>
    <definedName name="ecpippef" localSheetId="0">#REF!</definedName>
    <definedName name="ecpippef">#REF!</definedName>
    <definedName name="EEE" localSheetId="0" hidden="1">{"Bruto",#N/A,FALSE,"CONV3T.XLS";"Neto",#N/A,FALSE,"CONV3T.XLS";"UnoB",#N/A,FALSE,"CONV3T.XLS";"Bruto",#N/A,FALSE,"CONV4T.XLS";"Neto",#N/A,FALSE,"CONV4T.XLS";"UnoB",#N/A,FALSE,"CONV4T.XLS"}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localSheetId="0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localSheetId="0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localSheetId="0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localSheetId="0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localSheetId="0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"&amp;TEXT([8]edofza01!$C$24,"#,##0")</definedName>
    <definedName name="entidades2002" localSheetId="0">#REF!</definedName>
    <definedName name="entidades2002">#REF!</definedName>
    <definedName name="entidadescierre2003" localSheetId="0">#REF!</definedName>
    <definedName name="entidadescierre2003">#REF!</definedName>
    <definedName name="esc" localSheetId="0" hidden="1">{"Bruto",#N/A,FALSE,"CONV3T.XLS";"Neto",#N/A,FALSE,"CONV3T.XLS";"UnoB",#N/A,FALSE,"CONV3T.XLS";"Bruto",#N/A,FALSE,"CONV4T.XLS";"Neto",#N/A,FALSE,"CONV4T.XLS";"UnoB",#N/A,FALSE,"CONV4T.XLS"}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0">[6]BANPRO99!#REF!</definedName>
    <definedName name="EYM">[6]BANPRO99!#REF!</definedName>
    <definedName name="familias" localSheetId="0">#REF!</definedName>
    <definedName name="familias">#REF!</definedName>
    <definedName name="fd">[2]!OCT&amp;[2]!NOV&amp;[2]!DIC</definedName>
    <definedName name="FEB">"; FEBRERO.- "&amp;TEXT([8]edofza02!$C$24,"#,##0")</definedName>
    <definedName name="FECHA">[3]CONTROL!$A$1</definedName>
    <definedName name="federalizado" localSheetId="0">#REF!</definedName>
    <definedName name="federalizado">#REF!</definedName>
    <definedName name="federalizado03" localSheetId="0">#REF!</definedName>
    <definedName name="federalizado03">#REF!</definedName>
    <definedName name="federalizadoc03" localSheetId="0">#REF!</definedName>
    <definedName name="federalizadoc03">#REF!</definedName>
    <definedName name="federalizadoppef" localSheetId="0">#REF!</definedName>
    <definedName name="federalizadoppef">#REF!</definedName>
    <definedName name="FERRO96" localSheetId="0">#REF!</definedName>
    <definedName name="FERRO96">#REF!</definedName>
    <definedName name="FFSDSDSDFSDF" localSheetId="0" hidden="1">{#N/A,#N/A,FALSE,"TOT";#N/A,#N/A,FALSE,"PEP";#N/A,#N/A,FALSE,"REF";#N/A,#N/A,FALSE,"GAS";#N/A,#N/A,FALSE,"PET";#N/A,#N/A,FALSE,"COR"}</definedName>
    <definedName name="FFSDSDSDFSDF" hidden="1">{#N/A,#N/A,FALSE,"TOT";#N/A,#N/A,FALSE,"PEP";#N/A,#N/A,FALSE,"REF";#N/A,#N/A,FALSE,"GAS";#N/A,#N/A,FALSE,"PET";#N/A,#N/A,FALSE,"COR"}</definedName>
    <definedName name="FORM" localSheetId="0">#REF!</definedName>
    <definedName name="FORM">#REF!</definedName>
    <definedName name="FU" localSheetId="0">#REF!</definedName>
    <definedName name="FU">#REF!</definedName>
    <definedName name="FUEN" localSheetId="0">#REF!</definedName>
    <definedName name="FUEN">#REF!</definedName>
    <definedName name="Fuente" localSheetId="0">#REF!</definedName>
    <definedName name="Fuente">#REF!</definedName>
    <definedName name="Fuentes" localSheetId="0">#REF!</definedName>
    <definedName name="Fuentes">#REF!</definedName>
    <definedName name="Fuentes1" localSheetId="0">#REF!</definedName>
    <definedName name="Fuentes1">#REF!</definedName>
    <definedName name="función" localSheetId="0">#REF!</definedName>
    <definedName name="función">#REF!</definedName>
    <definedName name="geova" localSheetId="0">#REF!</definedName>
    <definedName name="geova">#REF!</definedName>
    <definedName name="gf">+IF([2]!MES=1,[2]!____FEB1,IF([2]!MES=2,[2]!m,IF([2]!MES=3,[2]!____ABR1,IF([2]!MES=4,[2]!____MAY1,IF([2]!MES=5,[2]!____JUN1,IF([2]!MES=6,[2]!____JUL1,[2]!PROY2))))))</definedName>
    <definedName name="gfd">[2]!SEP&amp;[2]!OCT&amp;[2]!NOV&amp;[2]!DIC</definedName>
    <definedName name="gfddd">+IF([2]!MES=1,[2]!ddd,IF([2]!MES=2,[2]!____SEP1,IF([2]!MES=3,[2]!____OCT1,IF([2]!MES=4,[2]!____OCT1,IF([2]!MES=5,[2]!____NOV1,IF([2]!MES=6,[2]!DIC))))))</definedName>
    <definedName name="ggg">[2]!FEB&amp;[2]!MAR&amp;[2]!ABR&amp;[2]!MAY&amp;[2]!JUN&amp;[2]!JUL</definedName>
    <definedName name="GPRG02" localSheetId="0">#REF!</definedName>
    <definedName name="GPRG02">#REF!</definedName>
    <definedName name="GPRG03" localSheetId="0">#REF!</definedName>
    <definedName name="GPRG03">#REF!</definedName>
    <definedName name="GPRG04" localSheetId="0">#REF!</definedName>
    <definedName name="GPRG04">#REF!</definedName>
    <definedName name="GPRG05" localSheetId="0">#REF!</definedName>
    <definedName name="GPRG05">#REF!</definedName>
    <definedName name="GPRG06" localSheetId="0">#REF!</definedName>
    <definedName name="GPRG06">#REF!</definedName>
    <definedName name="GPRG07" localSheetId="0">#REF!</definedName>
    <definedName name="GPRG07">#REF!</definedName>
    <definedName name="GPRG08" localSheetId="0">#REF!</definedName>
    <definedName name="GPRG08">#REF!</definedName>
    <definedName name="GPRG09" localSheetId="0">#REF!</definedName>
    <definedName name="GPRG09">#REF!</definedName>
    <definedName name="GPRG10" localSheetId="0">#REF!</definedName>
    <definedName name="GPRG10">#REF!</definedName>
    <definedName name="GPRG11" localSheetId="0">#REF!</definedName>
    <definedName name="GPRG11">#REF!</definedName>
    <definedName name="GPS" localSheetId="0">[6]BANPRO99!#REF!</definedName>
    <definedName name="GPS">[6]BANPRO99!#REF!</definedName>
    <definedName name="GTtoNoProgRamos">'[28]GP Ramos'!$A$1:$N$11204</definedName>
    <definedName name="HABERES">#N/A</definedName>
    <definedName name="HJK">[2]!ABR&amp;[2]!MAY&amp;[2]!JUN&amp;[2]!JUL&amp;[2]!AGO&amp;[2]!SEP</definedName>
    <definedName name="hoja1" localSheetId="0">#REF!</definedName>
    <definedName name="hoja1">#REF!</definedName>
    <definedName name="hoja2" localSheetId="0">#REF!</definedName>
    <definedName name="hoja2">#REF!</definedName>
    <definedName name="hoja3" localSheetId="0">#REF!</definedName>
    <definedName name="hoja3">#REF!</definedName>
    <definedName name="hoja4" localSheetId="0">#REF!+#REF!</definedName>
    <definedName name="hoja4">#REF!+#REF!</definedName>
    <definedName name="HT_1" localSheetId="0">#REF!</definedName>
    <definedName name="HT_1">#REF!</definedName>
    <definedName name="I" localSheetId="0">#REF!</definedName>
    <definedName name="I">#REF!</definedName>
    <definedName name="iii" localSheetId="0">#REF!</definedName>
    <definedName name="iii">#REF!</definedName>
    <definedName name="IMP_APORTA" localSheetId="0">#REF!</definedName>
    <definedName name="IMP_APORTA">#REF!</definedName>
    <definedName name="IMP_BRUTOT" localSheetId="0">#REF!</definedName>
    <definedName name="IMP_BRUTOT">#REF!</definedName>
    <definedName name="imp_control" localSheetId="0">#REF!</definedName>
    <definedName name="imp_control">#REF!</definedName>
    <definedName name="Imprimir_área_IM" localSheetId="0">#REF!</definedName>
    <definedName name="Imprimir_área_IM">#REF!</definedName>
    <definedName name="IMSS96" localSheetId="0">#REF!</definedName>
    <definedName name="IMSS96">#REF!</definedName>
    <definedName name="IMSSE">'[17] '!$Z$99:$AE$143</definedName>
    <definedName name="IMSSM">'[17] '!$Z$51:$AE$95</definedName>
    <definedName name="IMSSO">'[17] '!$Z$3:$AE$47</definedName>
    <definedName name="ISSSTE96" localSheetId="0">#REF!</definedName>
    <definedName name="ISSSTE96">#REF!</definedName>
    <definedName name="ISSSTEE">'[17] '!$T$99:$Y$143</definedName>
    <definedName name="ISSSTEM">'[17] '!$T$51:$Y$95</definedName>
    <definedName name="ISSSTEO">'[17] '!$T$3:$Y$47</definedName>
    <definedName name="IV" localSheetId="0">[6]BANPRO99!#REF!</definedName>
    <definedName name="IV">[6]BANPRO99!#REF!</definedName>
    <definedName name="jjj" localSheetId="0">#REF!</definedName>
    <definedName name="jjj">#REF!</definedName>
    <definedName name="JUL">"; JULIO.- "&amp;TEXT([8]edofza07!$C$24,"#,##0")</definedName>
    <definedName name="JULIO">[2]!FEB&amp;[2]!MAR&amp;[2]!ABR&amp;[2]!MAY&amp;[2]!JUN&amp;[2]!JUL</definedName>
    <definedName name="JUN">"; JUNIO.- "&amp;TEXT([8]edofza06!$C$24,"#,##0")</definedName>
    <definedName name="kkk" localSheetId="0">#REF!</definedName>
    <definedName name="kkk">#REF!</definedName>
    <definedName name="lfc">+TEXT(IF(AND(OR(DAY([2]!FECHA)&gt;=1,DAY([2]!FECHA)&lt;=10),MONTH([2]!FECHA)=1),YEAR([2]!FECHA)-1,YEAR([2]!FECHA)),"0")</definedName>
    <definedName name="LFCE">'[17] '!$N$99:$S$143</definedName>
    <definedName name="LFCM">'[17] '!$N$51:$S$95</definedName>
    <definedName name="LFCO">'[17] '!$N$3:$S$47</definedName>
    <definedName name="lll">[2]!OCT&amp;[2]!NOV&amp;[2]!DIC</definedName>
    <definedName name="LOTE96" localSheetId="0">#REF!</definedName>
    <definedName name="LOTE96">#REF!</definedName>
    <definedName name="LUCY">#N/A</definedName>
    <definedName name="LYFC96" localSheetId="0">#REF!</definedName>
    <definedName name="LYFC96">#REF!</definedName>
    <definedName name="m">[2]!MAR&amp;[2]!ABR&amp;[2]!MAY&amp;[2]!JUN&amp;[2]!JUL&amp;[2]!AGO</definedName>
    <definedName name="mamá">'[4]Premisas IMSS'!$M$14</definedName>
    <definedName name="maña">'[4]Premisas IMSS'!$M$13</definedName>
    <definedName name="MAR">"; MARZO.- "&amp;TEXT([8]edofza03!$C$24,"#,##0")</definedName>
    <definedName name="MARI">#N/A</definedName>
    <definedName name="MAS" localSheetId="0" hidden="1">{"Bruto",#N/A,FALSE,"CONV3T.XLS";"Neto",#N/A,FALSE,"CONV3T.XLS";"UnoB",#N/A,FALSE,"CONV3T.XLS";"Bruto",#N/A,FALSE,"CONV4T.XLS";"Neto",#N/A,FALSE,"CONV4T.XLS";"UnoB",#N/A,FALSE,"CONV4T.XLS"}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"&amp;TEXT([8]edofza05!$C$24,"#,##0")</definedName>
    <definedName name="MES">[8]Hoja1!$A$3</definedName>
    <definedName name="METAS" localSheetId="0">[6]BANPRO99!#REF!</definedName>
    <definedName name="METAS">[6]BANPRO99!#REF!</definedName>
    <definedName name="Modif00" localSheetId="0">#REF!</definedName>
    <definedName name="Modif00">#REF!</definedName>
    <definedName name="mor" localSheetId="0" hidden="1">{"Bruto",#N/A,FALSE,"CONV3T.XLS";"Neto",#N/A,FALSE,"CONV3T.XLS";"UnoB",#N/A,FALSE,"CONV3T.XLS";"Bruto",#N/A,FALSE,"CONV4T.XLS";"Neto",#N/A,FALSE,"CONV4T.XLS";"UnoB",#N/A,FALSE,"CONV4T.XLS"}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'[4]Premisas IMSS'!$M$15</definedName>
    <definedName name="NINGUNO">[2]!SEP&amp;[2]!OCT&amp;[2]!NOV&amp;[2]!DIC</definedName>
    <definedName name="NIV">#N/A</definedName>
    <definedName name="NOV">"; NOVIEMBRE.- "&amp;TEXT([8]edofza11!$C$45,"#,##0")</definedName>
    <definedName name="nuevo" localSheetId="0" hidden="1">#REF!</definedName>
    <definedName name="nuevo" hidden="1">#REF!</definedName>
    <definedName name="ñ">+TEXT(IF(AND(OR(DAY([2]!FECHA)&gt;=1,DAY([2]!FECHA)&lt;=10),MONTH([2]!FECHA)=1),YEAR([2]!FECHA)-1,YEAR([2]!FECHA)),"0")</definedName>
    <definedName name="ÑÑÑ">[2]!AGO&amp;[2]!SEP&amp;[2]!OCT&amp;[2]!NOV&amp;[2]!DIC</definedName>
    <definedName name="OBRA_DEF">#N/A</definedName>
    <definedName name="OCT">"; OCTUBRE.- "&amp;TEXT([8]edofza10!$C$24,"#,##0")</definedName>
    <definedName name="oooo" localSheetId="0">#REF!</definedName>
    <definedName name="oooo">#REF!</definedName>
    <definedName name="p" localSheetId="0">[29]SPC!#REF!</definedName>
    <definedName name="p">[29]SPC!#REF!</definedName>
    <definedName name="PAD" localSheetId="0">[6]BANPRO99!#REF!</definedName>
    <definedName name="PAD">[6]BANPRO99!#REF!</definedName>
    <definedName name="paj" localSheetId="0" hidden="1">{"Bruto",#N/A,FALSE,"CONV3T.XLS";"Neto",#N/A,FALSE,"CONV3T.XLS";"UnoB",#N/A,FALSE,"CONV3T.XLS";"Bruto",#N/A,FALSE,"CONV4T.XLS";"Neto",#N/A,FALSE,"CONV4T.XLS";"UnoB",#N/A,FALSE,"CONV4T.XLS"}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'[4]Premisas IMSS'!$M$15</definedName>
    <definedName name="PARTE" localSheetId="0">'[1]Mod Eco Controlados 99'!#REF!</definedName>
    <definedName name="PARTE">'[1]Mod Eco Controlados 99'!#REF!</definedName>
    <definedName name="PCONS" localSheetId="0">[6]BANPRO99!#REF!</definedName>
    <definedName name="PCONS">[6]BANPRO99!#REF!</definedName>
    <definedName name="pec" localSheetId="0">#REF!</definedName>
    <definedName name="pec">#REF!</definedName>
    <definedName name="pef" localSheetId="0">#REF!</definedName>
    <definedName name="pef">#REF!</definedName>
    <definedName name="PEMEXE">'[17] '!$B$99:$G$143</definedName>
    <definedName name="PEMEXM">'[17] '!$B$51:$G$95</definedName>
    <definedName name="PEMEXO">'[17]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0">[6]BANPRO99!#REF!</definedName>
    <definedName name="PEyM">[6]BANPRO99!#REF!</definedName>
    <definedName name="PGPS" localSheetId="0">[6]BANPRO99!#REF!</definedName>
    <definedName name="PGPS">[6]BANPRO99!#REF!</definedName>
    <definedName name="PIBR" localSheetId="0">#REF!</definedName>
    <definedName name="PIBR">#REF!</definedName>
    <definedName name="PIV" localSheetId="0">[6]BANPRO99!#REF!</definedName>
    <definedName name="PIV">[6]BANPRO99!#REF!</definedName>
    <definedName name="PLAZAS">#N/A</definedName>
    <definedName name="PLAZAS2">#N/A</definedName>
    <definedName name="POA">[2]!OCT&amp;[2]!NOV&amp;[2]!DIC</definedName>
    <definedName name="POADO7">[2]!JUL&amp;[2]!AGO&amp;[2]!SEP&amp;[2]!OCT&amp;[2]!NOV</definedName>
    <definedName name="porcentaje" localSheetId="0">'[18]BASE DEFINITIVA 2002'!#REF!</definedName>
    <definedName name="porcentaje">'[18]BASE DEFINITIVA 2002'!#REF!</definedName>
    <definedName name="pppp" localSheetId="0">#REF!</definedName>
    <definedName name="pppp">#REF!</definedName>
    <definedName name="PRCV" localSheetId="0">[6]BANPRO99!#REF!</definedName>
    <definedName name="PRCV">[6]BANPRO99!#REF!</definedName>
    <definedName name="PRESUPUESTO_1997" localSheetId="0">#REF!</definedName>
    <definedName name="PRESUPUESTO_1997">#REF!</definedName>
    <definedName name="PRIMAPS">#N/A</definedName>
    <definedName name="Print_Area_MI" localSheetId="0">[14]FP1996!#REF!</definedName>
    <definedName name="Print_Area_MI">[14]FP1996!#REF!</definedName>
    <definedName name="PRIOR" localSheetId="0">#REF!</definedName>
    <definedName name="PRIOR">#REF!</definedName>
    <definedName name="Prioridad" localSheetId="0">#REF!</definedName>
    <definedName name="Prioridad">#REF!</definedName>
    <definedName name="Prioridad2">'[12]No eliminar'!$C$1:$C$3</definedName>
    <definedName name="Prioritarios" localSheetId="0">#REF!</definedName>
    <definedName name="Prioritarios">#REF!</definedName>
    <definedName name="programas" localSheetId="0">#REF!</definedName>
    <definedName name="programas">#REF!</definedName>
    <definedName name="PROY1">+IF([2]!MES=1,[2]!____FEB1,IF([2]!MES=2,[2]!____MAR1,IF([2]!MES=3,[2]!____ABR1,IF([2]!MES=4,[2]!____MAY1,IF([2]!MES=5,[2]!____JUN1,IF([2]!MES=6,[2]!____JUL1,[2]!PROY2))))))</definedName>
    <definedName name="PROY2">+IF([2]!MES=7,[2]!____AGO1,IF([2]!MES=8,[2]!____SEP1,IF([2]!MES=9,[2]!____OCT1,IF([2]!MES=10,[2]!____NOV1,IF([2]!MES=11,[2]!DIC)))))</definedName>
    <definedName name="PROY3">+IF([2]!MES=1,[2]!____AGO1,IF([2]!MES=2,[2]!____SEP1,IF([2]!MES=3,[2]!____OCT1,IF([2]!MES=4,[2]!____OCT1,IF([2]!MES=5,[2]!____NOV1,IF([2]!MES=6,[2]!DIC))))))</definedName>
    <definedName name="PRT" localSheetId="0">[6]BANPRO99!#REF!</definedName>
    <definedName name="PRT">[6]BANPRO99!#REF!</definedName>
    <definedName name="PSF" localSheetId="0">[6]BANPRO99!#REF!</definedName>
    <definedName name="PSF">[6]BANPRO99!#REF!</definedName>
    <definedName name="pta" localSheetId="0">#REF!</definedName>
    <definedName name="pta">#REF!</definedName>
    <definedName name="ptb" localSheetId="0">#REF!</definedName>
    <definedName name="ptb">#REF!</definedName>
    <definedName name="ptc" localSheetId="0">#REF!</definedName>
    <definedName name="ptc">#REF!</definedName>
    <definedName name="ptd" localSheetId="0">#REF!</definedName>
    <definedName name="ptd">#REF!</definedName>
    <definedName name="pte" localSheetId="0">#REF!</definedName>
    <definedName name="pte">#REF!</definedName>
    <definedName name="QQQ" localSheetId="0">#REF!</definedName>
    <definedName name="QQQ">#REF!</definedName>
    <definedName name="qww">[2]!FEB&amp;[2]!MAR&amp;[2]!ABR&amp;[2]!MAY&amp;[2]!JUN&amp;[2]!JUL</definedName>
    <definedName name="R_Bife">'[30]ADEC II'!$A$1:$A$1016</definedName>
    <definedName name="Ramo" localSheetId="0">#REF!</definedName>
    <definedName name="Ramo">#REF!</definedName>
    <definedName name="Ramo_Rubro" localSheetId="0">#REF!</definedName>
    <definedName name="Ramo_Rubro">#REF!</definedName>
    <definedName name="ramoscierredos2003" localSheetId="0">#REF!</definedName>
    <definedName name="ramoscierredos2003">#REF!</definedName>
    <definedName name="ramoscierreuno2003" localSheetId="0">#REF!</definedName>
    <definedName name="ramoscierreuno2003">#REF!</definedName>
    <definedName name="ramosdos2002" localSheetId="0">#REF!</definedName>
    <definedName name="ramosdos2002">#REF!</definedName>
    <definedName name="ramosuno2002" localSheetId="0">#REF!</definedName>
    <definedName name="ramosuno2002">#REF!</definedName>
    <definedName name="RANGO">#N/A</definedName>
    <definedName name="RANGO2">#N/A</definedName>
    <definedName name="RCV" localSheetId="0">[6]BANPRO99!#REF!</definedName>
    <definedName name="RCV">[6]BANPRO99!#REF!</definedName>
    <definedName name="reducciones" localSheetId="0">#REF!</definedName>
    <definedName name="reducciones">#REF!</definedName>
    <definedName name="REG">#N/A</definedName>
    <definedName name="res" localSheetId="0">#REF!</definedName>
    <definedName name="res">#REF!</definedName>
    <definedName name="RF" localSheetId="0">[6]BANPRO99!#REF!</definedName>
    <definedName name="RF">[6]BANPRO99!#REF!</definedName>
    <definedName name="RP" localSheetId="0">[6]BANPRO99!#REF!</definedName>
    <definedName name="RP">[6]BANPRO99!#REF!</definedName>
    <definedName name="RT" localSheetId="0">[6]BANPRO99!#REF!</definedName>
    <definedName name="RT">[6]BANPRO99!#REF!</definedName>
    <definedName name="sa" localSheetId="0">#REF!</definedName>
    <definedName name="sa">#REF!</definedName>
    <definedName name="saasa" localSheetId="0" hidden="1">{"Bruto",#N/A,FALSE,"CONV3T.XLS";"Neto",#N/A,FALSE,"CONV3T.XLS";"UnoB",#N/A,FALSE,"CONV3T.XLS";"Bruto",#N/A,FALSE,"CONV4T.XLS";"Neto",#N/A,FALSE,"CONV4T.XLS";"UnoB",#N/A,FALSE,"CONV4T.XLS"}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lida" localSheetId="0" xml:space="preserve"> salida6</definedName>
    <definedName name="salida" xml:space="preserve"> salida6</definedName>
    <definedName name="sasaas" localSheetId="0" hidden="1">{#N/A,#N/A,FALSE,"TOT";#N/A,#N/A,FALSE,"PEP";#N/A,#N/A,FALSE,"REF";#N/A,#N/A,FALSE,"GAS";#N/A,#N/A,FALSE,"PET";#N/A,#N/A,FALSE,"COR"}</definedName>
    <definedName name="sasaas" hidden="1">{#N/A,#N/A,FALSE,"TOT";#N/A,#N/A,FALSE,"PEP";#N/A,#N/A,FALSE,"REF";#N/A,#N/A,FALSE,"GAS";#N/A,#N/A,FALSE,"PET";#N/A,#N/A,FALSE,"COR"}</definedName>
    <definedName name="sb" localSheetId="0">#REF!</definedName>
    <definedName name="sb">#REF!</definedName>
    <definedName name="sc" localSheetId="0">#REF!</definedName>
    <definedName name="sc">#REF!</definedName>
    <definedName name="SCHP">'[4]Premisas IMSS'!$M$13</definedName>
    <definedName name="sd" localSheetId="0">#REF!</definedName>
    <definedName name="sd">#REF!</definedName>
    <definedName name="sdsdds" localSheetId="0" hidden="1">{"Bruto",#N/A,FALSE,"CONV3T.XLS";"Neto",#N/A,FALSE,"CONV3T.XLS";"UnoB",#N/A,FALSE,"CONV3T.XLS";"Bruto",#N/A,FALSE,"CONV4T.XLS";"Neto",#N/A,FALSE,"CONV4T.XLS";"UnoB",#N/A,FALSE,"CONV4T.XLS"}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0">#REF!</definedName>
    <definedName name="se">#REF!</definedName>
    <definedName name="SEM" localSheetId="0">#REF!</definedName>
    <definedName name="SEM">#REF!</definedName>
    <definedName name="Semáforo" localSheetId="0">#REF!</definedName>
    <definedName name="Semáforo">#REF!</definedName>
    <definedName name="SEMAFORO2">'[12]No eliminar'!$B$1:$B$3</definedName>
    <definedName name="SEP">"; SEPTIEMBRE.- "&amp;TEXT([8]edofza09!$C$24,"#,##0")</definedName>
    <definedName name="sero" localSheetId="0" hidden="1">{"Bruto",#N/A,FALSE,"CONV3T.XLS";"Neto",#N/A,FALSE,"CONV3T.XLS";"UnoB",#N/A,FALSE,"CONV3T.XLS";"Bruto",#N/A,FALSE,"CONV4T.XLS";"Neto",#N/A,FALSE,"CONV4T.XLS";"UnoB",#N/A,FALSE,"CONV4T.XLS"}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0">[6]BANPRO99!#REF!</definedName>
    <definedName name="SF">[6]BANPRO99!#REF!</definedName>
    <definedName name="SHCP" localSheetId="0" hidden="1">#REF!</definedName>
    <definedName name="SHCP" hidden="1">#REF!</definedName>
    <definedName name="sinpec" localSheetId="0">#REF!</definedName>
    <definedName name="sinpec">#REF!</definedName>
    <definedName name="smdf97">'[4]Premisa macro'!$C$4</definedName>
    <definedName name="SPEM96" localSheetId="0">#REF!</definedName>
    <definedName name="SPEM96">#REF!</definedName>
    <definedName name="sta" localSheetId="0">#REF!</definedName>
    <definedName name="sta">#REF!</definedName>
    <definedName name="stb" localSheetId="0">#REF!</definedName>
    <definedName name="stb">#REF!</definedName>
    <definedName name="stc" localSheetId="0">#REF!</definedName>
    <definedName name="stc">#REF!</definedName>
    <definedName name="std" localSheetId="0">#REF!</definedName>
    <definedName name="std">#REF!</definedName>
    <definedName name="ste" localSheetId="0">#REF!</definedName>
    <definedName name="ste">#REF!</definedName>
    <definedName name="subfunción" localSheetId="0">#REF!</definedName>
    <definedName name="subfunción">#REF!</definedName>
    <definedName name="syt" localSheetId="0">#REF!</definedName>
    <definedName name="syt">#REF!</definedName>
    <definedName name="sytc03" localSheetId="0">#REF!</definedName>
    <definedName name="sytc03">#REF!</definedName>
    <definedName name="sytppef" localSheetId="0">#REF!</definedName>
    <definedName name="sytppef">#REF!</definedName>
    <definedName name="SZZXCZXC" localSheetId="0" hidden="1">{"Bruto",#N/A,FALSE,"CONV3T.XLS";"Neto",#N/A,FALSE,"CONV3T.XLS";"UnoB",#N/A,FALSE,"CONV3T.XLS";"Bruto",#N/A,FALSE,"CONV4T.XLS";"Neto",#N/A,FALSE,"CONV4T.XLS";"UnoB",#N/A,FALSE,"CONV4T.XLS"}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'[31]16'!$D$1:$E$15</definedName>
    <definedName name="TABLA01D">'[31]1'!$D$2:$E$14</definedName>
    <definedName name="TABLA04D">'[31]4'!$D$2:$E$34</definedName>
    <definedName name="TABLA06D">'[31]6'!$D$1:$G$15</definedName>
    <definedName name="TABLA1">'[31]1'!$A$1:$B$58</definedName>
    <definedName name="TABLA10">'[31]10'!$A$1:$B$133</definedName>
    <definedName name="TABLA10D">'[31]10'!$D$1:$E$19</definedName>
    <definedName name="TABLA11">'[31]11'!$A$1:$B$57</definedName>
    <definedName name="TABLA12">'[31]12'!$A$1:$B$130</definedName>
    <definedName name="TABLA13">'[31]13'!$A$1:$B$170</definedName>
    <definedName name="TABLA14">'[31]14'!$A$1:$B$100</definedName>
    <definedName name="TABLA14D">'[31]14'!$D$1:$E$21</definedName>
    <definedName name="TABLA15">'[31]15'!$A$1:$B$69</definedName>
    <definedName name="TABLA17">'[31]17'!$A$2:$B$134</definedName>
    <definedName name="TABLA18">'[31]18'!$A$1:$B$100</definedName>
    <definedName name="TABLA19">'[31]19'!$A$1:$B$100</definedName>
    <definedName name="TABLA2">'[31]2'!$A$3:$B$187</definedName>
    <definedName name="TABLA20">'[31]20'!$A$1:$B$100</definedName>
    <definedName name="tabla2002" localSheetId="0">#REF!</definedName>
    <definedName name="tabla2002">#REF!</definedName>
    <definedName name="TABLA21">'[31]21'!$A$1:$B$67</definedName>
    <definedName name="TABLA22">'[31]22'!$A$1:$B$14</definedName>
    <definedName name="TABLA3">'[31]3'!$A$2:$B$43</definedName>
    <definedName name="TABLA4">'[31]4'!$A$2:$B$31</definedName>
    <definedName name="TABLA5">'[31]5'!$A$1:$B$31</definedName>
    <definedName name="TABLA6">'[31]6'!$A$1:$B$28</definedName>
    <definedName name="TABLA7">'[31]7'!$A$2:$B$23</definedName>
    <definedName name="TABLA8">'[31]8'!$A$1:$B$49</definedName>
    <definedName name="TABLA9">'[31]9'!$A$1:$B$332</definedName>
    <definedName name="TAJJJJ" localSheetId="0" hidden="1">{#N/A,#N/A,FALSE,"TOT";#N/A,#N/A,FALSE,"PEP";#N/A,#N/A,FALSE,"REF";#N/A,#N/A,FALSE,"GAS";#N/A,#N/A,FALSE,"PET";#N/A,#N/A,FALSE,"COR"}</definedName>
    <definedName name="TAJJJJ" hidden="1">{#N/A,#N/A,FALSE,"TOT";#N/A,#N/A,FALSE,"PEP";#N/A,#N/A,FALSE,"REF";#N/A,#N/A,FALSE,"GAS";#N/A,#N/A,FALSE,"PET";#N/A,#N/A,FALSE,"COR"}</definedName>
    <definedName name="TENER" localSheetId="0" hidden="1">{"Bruto",#N/A,FALSE,"CONV3T.XLS";"Neto",#N/A,FALSE,"CONV3T.XLS";"UnoB",#N/A,FALSE,"CONV3T.XLS";"Bruto",#N/A,FALSE,"CONV4T.XLS";"Neto",#N/A,FALSE,"CONV4T.XLS";"UnoB",#N/A,FALSE,"CONV4T.XLS"}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0">#REF!</definedName>
    <definedName name="TIT">#REF!</definedName>
    <definedName name="TITULO">[32]PPQ!$B$3</definedName>
    <definedName name="TODO96" localSheetId="0">#REF!</definedName>
    <definedName name="TODO96">#REF!</definedName>
    <definedName name="TOTAL">#N/A</definedName>
    <definedName name="total_real" localSheetId="0">#REF!</definedName>
    <definedName name="total_real">#REF!</definedName>
    <definedName name="TOTAL01" localSheetId="0">#REF!</definedName>
    <definedName name="TOTAL01">#REF!</definedName>
    <definedName name="total1">'[27]1'!$I$2:$J$42</definedName>
    <definedName name="TOTAL10">'[27]10'!$J$2:$K$39</definedName>
    <definedName name="TOTAL2">'[27]2'!$J$2:$K$39</definedName>
    <definedName name="TOTAL3">'[27]3'!$J$2:$K$39</definedName>
    <definedName name="TOTAL4">'[27]4'!$J$2:$K$39</definedName>
    <definedName name="TOTAL5">'[27]5'!$J$2:$K$39</definedName>
    <definedName name="TOTAL6">'[27]6'!$J$2:$K$39</definedName>
    <definedName name="TOTAL7">'[27]7'!$J$2:$K$39</definedName>
    <definedName name="TOTAL8">'[27]8'!$J$2:$K$39</definedName>
    <definedName name="TOTAL9">'[27]9'!$J$2:$K$39</definedName>
    <definedName name="tul" localSheetId="0" hidden="1">{"Bruto",#N/A,FALSE,"CONV3T.XLS";"Neto",#N/A,FALSE,"CONV3T.XLS";"UnoB",#N/A,FALSE,"CONV3T.XLS";"Bruto",#N/A,FALSE,"CONV4T.XLS";"Neto",#N/A,FALSE,"CONV4T.XLS";"UnoB",#N/A,FALSE,"CONV4T.XLS"}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>[2]!AGO&amp;[2]!SEP&amp;[2]!OCT&amp;[2]!NOV&amp;[2]!DIC</definedName>
    <definedName name="UPCPICF_VMD50020" localSheetId="0">#REF!</definedName>
    <definedName name="UPCPICF_VMD50020">#REF!</definedName>
    <definedName name="V_Bife">'[30]ADEC II'!$A$1:$Z$1016</definedName>
    <definedName name="VARIABLES">#N/A</definedName>
    <definedName name="vcorta" localSheetId="0">#REF!</definedName>
    <definedName name="vcorta">#REF!</definedName>
    <definedName name="Vertientes" localSheetId="0">#REF!</definedName>
    <definedName name="Vertientes">#REF!</definedName>
    <definedName name="wrn.econv2s." localSheetId="0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localSheetId="0" hidden="1">{#N/A,#N/A,FALSE,"TOT";#N/A,#N/A,FALSE,"PEP";#N/A,#N/A,FALSE,"REF";#N/A,#N/A,FALSE,"GAS";#N/A,#N/A,FALSE,"PET";#N/A,#N/A,FALSE,"COR"}</definedName>
    <definedName name="wrn.gst1tajuorg." hidden="1">{#N/A,#N/A,FALSE,"TOT";#N/A,#N/A,FALSE,"PEP";#N/A,#N/A,FALSE,"REF";#N/A,#N/A,FALSE,"GAS";#N/A,#N/A,FALSE,"PET";#N/A,#N/A,FALSE,"COR"}</definedName>
    <definedName name="x" localSheetId="0">#REF!</definedName>
    <definedName name="x">#REF!</definedName>
    <definedName name="XX" localSheetId="0" hidden="1">{"Bruto",#N/A,FALSE,"CONV3T.XLS";"Neto",#N/A,FALSE,"CONV3T.XLS";"UnoB",#N/A,FALSE,"CONV3T.XLS";"Bruto",#N/A,FALSE,"CONV4T.XLS";"Neto",#N/A,FALSE,"CONV4T.XLS";"UnoB",#N/A,FALSE,"CONV4T.XLS"}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0">#REF!</definedName>
    <definedName name="xxx">#REF!</definedName>
    <definedName name="yyy" localSheetId="0">#REF!</definedName>
    <definedName name="yyy">#REF!</definedName>
    <definedName name="zz" localSheetId="0">#REF!</definedName>
    <definedName name="zz">#REF!</definedName>
  </definedNames>
  <calcPr calcId="144525"/>
</workbook>
</file>

<file path=xl/calcChain.xml><?xml version="1.0" encoding="utf-8"?>
<calcChain xmlns="http://schemas.openxmlformats.org/spreadsheetml/2006/main">
  <c r="C14" i="2" l="1"/>
  <c r="C19" i="2"/>
  <c r="C25" i="2"/>
  <c r="AA5" i="1"/>
  <c r="AA4" i="1" s="1"/>
  <c r="AB5" i="1"/>
  <c r="AB4" i="1" s="1"/>
  <c r="AA9" i="1"/>
  <c r="AA8" i="1" s="1"/>
  <c r="AA319" i="1" s="1"/>
  <c r="AB9" i="1"/>
  <c r="AB8" i="1" s="1"/>
  <c r="AB319" i="1" s="1"/>
  <c r="AA12" i="1"/>
  <c r="AB12" i="1"/>
  <c r="AA16" i="1"/>
  <c r="AB16" i="1"/>
  <c r="AA19" i="1"/>
  <c r="AA15" i="1" s="1"/>
  <c r="AA320" i="1" s="1"/>
  <c r="AA322" i="1" s="1"/>
  <c r="AB19" i="1"/>
  <c r="AB15" i="1" s="1"/>
  <c r="AB320" i="1" s="1"/>
  <c r="AB322" i="1" s="1"/>
  <c r="AA26" i="1"/>
  <c r="AA25" i="1" s="1"/>
  <c r="AB26" i="1"/>
  <c r="AB25" i="1" s="1"/>
  <c r="AB324" i="1" s="1"/>
  <c r="AA33" i="1"/>
  <c r="AB33" i="1"/>
  <c r="AA37" i="1"/>
  <c r="AB37" i="1"/>
  <c r="AA43" i="1"/>
  <c r="AB43" i="1"/>
  <c r="AA47" i="1"/>
  <c r="AB47" i="1"/>
  <c r="AA54" i="1"/>
  <c r="AA53" i="1" s="1"/>
  <c r="AB54" i="1"/>
  <c r="AB53" i="1" s="1"/>
  <c r="AA66" i="1"/>
  <c r="AB66" i="1"/>
  <c r="AA79" i="1"/>
  <c r="AB79" i="1"/>
  <c r="AA89" i="1"/>
  <c r="AA83" i="1" s="1"/>
  <c r="AA82" i="1" s="1"/>
  <c r="AB89" i="1"/>
  <c r="AB83" i="1" s="1"/>
  <c r="AB82" i="1" s="1"/>
  <c r="AA97" i="1"/>
  <c r="AA93" i="1" s="1"/>
  <c r="AB97" i="1"/>
  <c r="AB93" i="1" s="1"/>
  <c r="AA101" i="1"/>
  <c r="AB101" i="1"/>
  <c r="AA104" i="1"/>
  <c r="AB104" i="1"/>
  <c r="AA108" i="1"/>
  <c r="AA107" i="1" s="1"/>
  <c r="AA343" i="1" s="1"/>
  <c r="AA342" i="1" s="1"/>
  <c r="AB108" i="1"/>
  <c r="AB107" i="1" s="1"/>
  <c r="AB343" i="1" s="1"/>
  <c r="AB342" i="1" s="1"/>
  <c r="AA113" i="1"/>
  <c r="AB113" i="1"/>
  <c r="AA122" i="1"/>
  <c r="AA112" i="1" s="1"/>
  <c r="AB122" i="1"/>
  <c r="AB112" i="1" s="1"/>
  <c r="AA133" i="1"/>
  <c r="AB133" i="1"/>
  <c r="AA143" i="1"/>
  <c r="AB143" i="1"/>
  <c r="AA154" i="1"/>
  <c r="AB154" i="1"/>
  <c r="AA160" i="1"/>
  <c r="AB160" i="1"/>
  <c r="AA169" i="1"/>
  <c r="AB169" i="1"/>
  <c r="AA173" i="1"/>
  <c r="AA168" i="1" s="1"/>
  <c r="AA167" i="1" s="1"/>
  <c r="AA337" i="1" s="1"/>
  <c r="AA336" i="1" s="1"/>
  <c r="AB173" i="1"/>
  <c r="AB168" i="1" s="1"/>
  <c r="AB167" i="1" s="1"/>
  <c r="AB337" i="1" s="1"/>
  <c r="AB336" i="1" s="1"/>
  <c r="AA176" i="1"/>
  <c r="AB176" i="1"/>
  <c r="AA189" i="1"/>
  <c r="AA182" i="1" s="1"/>
  <c r="AB189" i="1"/>
  <c r="AB182" i="1" s="1"/>
  <c r="AA199" i="1"/>
  <c r="AA193" i="1" s="1"/>
  <c r="AA335" i="1" s="1"/>
  <c r="AB199" i="1"/>
  <c r="AB193" i="1" s="1"/>
  <c r="AB335" i="1" s="1"/>
  <c r="AA203" i="1"/>
  <c r="AB203" i="1"/>
  <c r="AA211" i="1"/>
  <c r="AA208" i="1" s="1"/>
  <c r="AA206" i="1" s="1"/>
  <c r="AA331" i="1" s="1"/>
  <c r="AB211" i="1"/>
  <c r="AB208" i="1" s="1"/>
  <c r="AB206" i="1" s="1"/>
  <c r="AB331" i="1" s="1"/>
  <c r="AA216" i="1"/>
  <c r="AB216" i="1"/>
  <c r="AA219" i="1"/>
  <c r="AB219" i="1"/>
  <c r="AA222" i="1"/>
  <c r="AB222" i="1"/>
  <c r="AA225" i="1"/>
  <c r="AB225" i="1"/>
  <c r="AA229" i="1"/>
  <c r="AA228" i="1" s="1"/>
  <c r="AB229" i="1"/>
  <c r="AB228" i="1" s="1"/>
  <c r="AA236" i="1"/>
  <c r="AB236" i="1"/>
  <c r="AA240" i="1"/>
  <c r="AB240" i="1"/>
  <c r="AA246" i="1"/>
  <c r="AB246" i="1"/>
  <c r="AA250" i="1"/>
  <c r="AB250" i="1"/>
  <c r="AA257" i="1"/>
  <c r="AA256" i="1" s="1"/>
  <c r="AA353" i="1" s="1"/>
  <c r="AB257" i="1"/>
  <c r="AB256" i="1" s="1"/>
  <c r="AB353" i="1" s="1"/>
  <c r="AA271" i="1"/>
  <c r="AB271" i="1"/>
  <c r="AA275" i="1"/>
  <c r="AA268" i="1" s="1"/>
  <c r="AB275" i="1"/>
  <c r="AB268" i="1" s="1"/>
  <c r="AA279" i="1"/>
  <c r="AB279" i="1"/>
  <c r="AA282" i="1"/>
  <c r="AB282" i="1"/>
  <c r="AA287" i="1"/>
  <c r="AA286" i="1" s="1"/>
  <c r="AB287" i="1"/>
  <c r="AB286" i="1" s="1"/>
  <c r="AA290" i="1"/>
  <c r="AB290" i="1"/>
  <c r="AA293" i="1"/>
  <c r="AB293" i="1"/>
  <c r="AA294" i="1"/>
  <c r="AB294" i="1"/>
  <c r="AA298" i="1"/>
  <c r="AB298" i="1"/>
  <c r="AA299" i="1"/>
  <c r="AB299" i="1"/>
  <c r="AA303" i="1"/>
  <c r="AB303" i="1"/>
  <c r="AA304" i="1"/>
  <c r="AB304" i="1"/>
  <c r="AA309" i="1"/>
  <c r="AB309" i="1"/>
  <c r="AA321" i="1"/>
  <c r="AB321" i="1"/>
  <c r="AA323" i="1"/>
  <c r="AB323" i="1"/>
  <c r="AA326" i="1"/>
  <c r="AB326" i="1"/>
  <c r="AA329" i="1"/>
  <c r="AB329" i="1"/>
  <c r="AA330" i="1"/>
  <c r="AB330" i="1"/>
  <c r="AA333" i="1"/>
  <c r="AB333" i="1"/>
  <c r="AA334" i="1"/>
  <c r="AB334" i="1"/>
  <c r="AA339" i="1"/>
  <c r="AB339" i="1"/>
  <c r="AA340" i="1"/>
  <c r="AB340" i="1"/>
  <c r="AA344" i="1"/>
  <c r="AB344" i="1"/>
  <c r="AA345" i="1"/>
  <c r="AB345" i="1"/>
  <c r="AA346" i="1"/>
  <c r="AB346" i="1"/>
  <c r="C17" i="2" l="1"/>
  <c r="D25" i="2"/>
  <c r="D14" i="2"/>
  <c r="D19" i="2"/>
  <c r="AB338" i="1"/>
  <c r="AB352" i="1"/>
  <c r="AB351" i="1" s="1"/>
  <c r="AB111" i="1"/>
  <c r="AA338" i="1"/>
  <c r="AA352" i="1"/>
  <c r="AA351" i="1" s="1"/>
  <c r="AA332" i="1"/>
  <c r="AA181" i="1"/>
  <c r="AA111" i="1" s="1"/>
  <c r="AA65" i="1"/>
  <c r="AA325" i="1" s="1"/>
  <c r="AA324" i="1"/>
  <c r="AB332" i="1"/>
  <c r="AB328" i="1" s="1"/>
  <c r="AB181" i="1"/>
  <c r="AA328" i="1"/>
  <c r="AB267" i="1"/>
  <c r="AB318" i="1"/>
  <c r="AB317" i="1" s="1"/>
  <c r="AB65" i="1"/>
  <c r="AA267" i="1"/>
  <c r="AA318" i="1"/>
  <c r="AA317" i="1" s="1"/>
  <c r="AA3" i="1"/>
  <c r="AA2" i="1" s="1"/>
  <c r="H23" i="2"/>
  <c r="F23" i="2" l="1"/>
  <c r="G23" i="2"/>
  <c r="C30" i="2"/>
  <c r="H30" i="2" s="1"/>
  <c r="D17" i="2"/>
  <c r="D30" i="2"/>
  <c r="AB325" i="1"/>
  <c r="AB3" i="1"/>
  <c r="AB2" i="1" s="1"/>
  <c r="AB350" i="1"/>
  <c r="AB327" i="1"/>
  <c r="AA350" i="1"/>
  <c r="AA327" i="1"/>
  <c r="AA316" i="1"/>
  <c r="AA349" i="1"/>
  <c r="AB316" i="1"/>
  <c r="AB341" i="1" s="1"/>
  <c r="AB349" i="1"/>
  <c r="E14" i="2" l="1"/>
  <c r="H15" i="2"/>
  <c r="G15" i="2"/>
  <c r="F15" i="2"/>
  <c r="F14" i="2" s="1"/>
  <c r="H27" i="2"/>
  <c r="G27" i="2"/>
  <c r="F27" i="2"/>
  <c r="H29" i="2"/>
  <c r="F29" i="2"/>
  <c r="G29" i="2"/>
  <c r="H22" i="2"/>
  <c r="F22" i="2"/>
  <c r="G22" i="2"/>
  <c r="H21" i="2"/>
  <c r="G21" i="2"/>
  <c r="F21" i="2"/>
  <c r="E19" i="2"/>
  <c r="F20" i="2"/>
  <c r="G20" i="2"/>
  <c r="H20" i="2"/>
  <c r="E25" i="2"/>
  <c r="F26" i="2"/>
  <c r="H26" i="2"/>
  <c r="G26" i="2"/>
  <c r="H24" i="2"/>
  <c r="F24" i="2"/>
  <c r="G24" i="2"/>
  <c r="AB348" i="1"/>
  <c r="AB347" i="1"/>
  <c r="AA341" i="1"/>
  <c r="H25" i="2" l="1"/>
  <c r="G25" i="2"/>
  <c r="F25" i="2"/>
  <c r="H19" i="2"/>
  <c r="E17" i="2"/>
  <c r="G19" i="2"/>
  <c r="F19" i="2"/>
  <c r="H14" i="2"/>
  <c r="G14" i="2"/>
  <c r="AA348" i="1"/>
  <c r="AA347" i="1"/>
  <c r="F17" i="2" l="1"/>
  <c r="E30" i="2"/>
  <c r="H17" i="2"/>
  <c r="G17" i="2"/>
</calcChain>
</file>

<file path=xl/sharedStrings.xml><?xml version="1.0" encoding="utf-8"?>
<sst xmlns="http://schemas.openxmlformats.org/spreadsheetml/2006/main" count="776" uniqueCount="700">
  <si>
    <t>GASTO PROGRAMABLE ACUMULADO</t>
  </si>
  <si>
    <t>6,2,4,0,0,0,0</t>
  </si>
  <si>
    <t>INGRESOS PROPIOS ACUMULADO</t>
  </si>
  <si>
    <t>6,2,3,0,0,0,0</t>
  </si>
  <si>
    <t>BALANCE PRIMARIO ACUMULADO</t>
  </si>
  <si>
    <t>6,2,2,0,0,0,0</t>
  </si>
  <si>
    <t>BALANCE FINANCIERO TOTAL ACUMULADO</t>
  </si>
  <si>
    <t>6,2,1,0,0,0,0</t>
  </si>
  <si>
    <t>RESULTADOS ACUMULADOS</t>
  </si>
  <si>
    <t>6,2,0,0,0,0,0</t>
  </si>
  <si>
    <t>DISPONIBILIDAD FINAL</t>
  </si>
  <si>
    <t>6,3,2,0,0,0,0</t>
  </si>
  <si>
    <t>DISPONIBILIDAD INICIAL</t>
  </si>
  <si>
    <t>6,3,1,0,0,0,0</t>
  </si>
  <si>
    <t>DISPONIBILIDAD CONTABLE</t>
  </si>
  <si>
    <t>6,3,0,0,0,0,0</t>
  </si>
  <si>
    <t>INVERSIÓN FÍSICA CON RECURSOS PRESUPUESTARIOS</t>
  </si>
  <si>
    <t>6,1,2,0,0,0,0</t>
  </si>
  <si>
    <t>INVERSIÓN FÍSICA CON RECURSOS PROPIOS</t>
  </si>
  <si>
    <t>6,1,1,0,0,0,0</t>
  </si>
  <si>
    <t>PARTIDAS INFORMATIVAS</t>
  </si>
  <si>
    <t>6,0,0,0,0,0,0</t>
  </si>
  <si>
    <t>OPERACIONES AJENAS NETAS RECUPERABLES</t>
  </si>
  <si>
    <t>5,1,10,2,0,0,0</t>
  </si>
  <si>
    <t>OPERACIONES AJENAS NETAS DE TERCEROS</t>
  </si>
  <si>
    <t>5,1,10,1,0,0,0</t>
  </si>
  <si>
    <t>OPERACIONES AJENAS NETAS</t>
  </si>
  <si>
    <t>5,1,10,0,0,0,0</t>
  </si>
  <si>
    <t>GASTO PROGRAMABLE</t>
  </si>
  <si>
    <t>5,1,9,0,0,0,0</t>
  </si>
  <si>
    <t>INGRESOS PROPIOS</t>
  </si>
  <si>
    <t>5,1,8,0,0,0,0</t>
  </si>
  <si>
    <t>BALANCE ANTES DE SUBSIDIOS Y TRANSFERENCIAS</t>
  </si>
  <si>
    <t>5,1,7,0,0,0,0</t>
  </si>
  <si>
    <t>BALANCE PRIMARIO</t>
  </si>
  <si>
    <t>5,1,6,0,0,0,0</t>
  </si>
  <si>
    <t>RETIRO DEL PATRIMONIO INVERTIDO DE LA NACIÓN</t>
  </si>
  <si>
    <t>5,1,5,4,0,0,0</t>
  </si>
  <si>
    <t>DISCREPANCIA ESTADÍSTICA</t>
  </si>
  <si>
    <t>5,1,5,3,0,0,0</t>
  </si>
  <si>
    <t>VARIACIÓN DE DISPONIBILIDADES</t>
  </si>
  <si>
    <t>5,1,5,2,0,0,0</t>
  </si>
  <si>
    <t>ENDEUDAMIENTO NETO</t>
  </si>
  <si>
    <t>5,1,5,1,0,0,0</t>
  </si>
  <si>
    <t>FINANCIAMIENTO NETO TOTAL</t>
  </si>
  <si>
    <t>5,1,5,0,0,0,0</t>
  </si>
  <si>
    <t>BALANCE FINANCIERO</t>
  </si>
  <si>
    <t>5,1,4,0,0,0,0</t>
  </si>
  <si>
    <t>ENTEROS A LA TESOFE</t>
  </si>
  <si>
    <t>5,1,3,0,0,0,0</t>
  </si>
  <si>
    <t>OTROS GASTOS</t>
  </si>
  <si>
    <t>5,1,2,8,0,0,0</t>
  </si>
  <si>
    <t>EGRESOS POR OPERACIONES AJENAS</t>
  </si>
  <si>
    <t>5,1,2,7,0,0,0</t>
  </si>
  <si>
    <t>COSTO FINANCIERO</t>
  </si>
  <si>
    <t>5,1,2,6,1,0,0</t>
  </si>
  <si>
    <t>COSTO FINANCIERO NETO</t>
  </si>
  <si>
    <t>5,1,2,6,0,0,0</t>
  </si>
  <si>
    <t>OTROS DE INVERSIÓN FÍSICA</t>
  </si>
  <si>
    <t>5,1,2,4,0,0,0</t>
  </si>
  <si>
    <t>INVERSIÓN FINANCIERA</t>
  </si>
  <si>
    <t>5,1,2,3,0,0,0</t>
  </si>
  <si>
    <t>INVERSIÓN FÍSICA</t>
  </si>
  <si>
    <t>5,1,2,2,0,0,0</t>
  </si>
  <si>
    <t>OTROS GASTOS CORRIENTES</t>
  </si>
  <si>
    <t>5,1,2,1,5,0,0</t>
  </si>
  <si>
    <t>PENSIONES</t>
  </si>
  <si>
    <t>5,1,2,1,3,0,0</t>
  </si>
  <si>
    <t>GASTO DE OPERACIÓN</t>
  </si>
  <si>
    <t>5,1,2,1,2,0,0</t>
  </si>
  <si>
    <t>SERVICIOS PERSONALES</t>
  </si>
  <si>
    <t>5,1,2,1,1,0,0</t>
  </si>
  <si>
    <t>GASTO CORRIENTE</t>
  </si>
  <si>
    <t>5,1,2,1,0,0,0</t>
  </si>
  <si>
    <t>GASTO TOTAL</t>
  </si>
  <si>
    <t>5,1,2,0,0,0,0</t>
  </si>
  <si>
    <t>OTROS INGRESOS</t>
  </si>
  <si>
    <t>5,1,1,4,0,0,0</t>
  </si>
  <si>
    <t>SUBSIDIOS Y TRANSFERENCIAS NETOS DEL GOBIERNO FEDERAL</t>
  </si>
  <si>
    <t>5,1,1,3,0,0,0</t>
  </si>
  <si>
    <t>INGRESOS POR OPERACIONES AJENAS</t>
  </si>
  <si>
    <t>5,1,1,2,0,0,0</t>
  </si>
  <si>
    <t>VENTA DE INVERSIONES</t>
  </si>
  <si>
    <t>5,1,1,1,4,0,0</t>
  </si>
  <si>
    <t>OTROS DIVERSOS</t>
  </si>
  <si>
    <t>5,1,1,1,3,2,0</t>
  </si>
  <si>
    <t>PRODUCTOS FINANCIEROS</t>
  </si>
  <si>
    <t>5,1,1,1,3,1,0</t>
  </si>
  <si>
    <t>INGRESOS DIVERSOS</t>
  </si>
  <si>
    <t>5,1,1,1,3,0,0</t>
  </si>
  <si>
    <t>VENTA NETA DE SERVICIOS</t>
  </si>
  <si>
    <t>5,1,1,1,2,0,0</t>
  </si>
  <si>
    <t>VENTA NETA DE BIENES</t>
  </si>
  <si>
    <t>5,1,1,1,1,0,0</t>
  </si>
  <si>
    <t>INGRESOS CORRIENTES Y DE CAPITAL</t>
  </si>
  <si>
    <t>5,1,1,1,0,0,0</t>
  </si>
  <si>
    <t>INGRESOS TOTALES</t>
  </si>
  <si>
    <t>5,1,1,0,0,0,0</t>
  </si>
  <si>
    <t>RESULTADOS DEL SECTOR PARAESTATAL NO FINANCIERO</t>
  </si>
  <si>
    <t>5,1,0,0,0,0,0</t>
  </si>
  <si>
    <t>4,7,0,0,0,0,0</t>
  </si>
  <si>
    <t>4,5,0,0,0,0,0</t>
  </si>
  <si>
    <t>OPERACIONES EN TRÁNSITO</t>
  </si>
  <si>
    <t>4,2,0,0,0,0,0</t>
  </si>
  <si>
    <t>OTROS</t>
  </si>
  <si>
    <t>4,1,50,0,0,0,0</t>
  </si>
  <si>
    <t>REVALUACIÓN POR TIPO DE CAMBIO</t>
  </si>
  <si>
    <t>4,1,1,6,0,0,0</t>
  </si>
  <si>
    <t>REVALUACIÓN DE SALDOS DE DISPONIBILIDADES</t>
  </si>
  <si>
    <t>4,1,1,0,0,0,0</t>
  </si>
  <si>
    <t>AJUSTES</t>
  </si>
  <si>
    <t>4,0,0,0,0,0,0</t>
  </si>
  <si>
    <t>DISPONIBILIDAD EXTERNA</t>
  </si>
  <si>
    <t>3,2,2,0,0,0,0</t>
  </si>
  <si>
    <t>MONEDA EXTRANJERA</t>
  </si>
  <si>
    <t>3,2,1,2,0,0,0</t>
  </si>
  <si>
    <t>MONEDA NACIONAL</t>
  </si>
  <si>
    <t>3,2,1,1,0,0,0</t>
  </si>
  <si>
    <t>DISPONIBILIDAD INTERNA</t>
  </si>
  <si>
    <t>3,2,1,0,0,0,0</t>
  </si>
  <si>
    <t>SALDO FINAL DE DISPONIBILIDADES</t>
  </si>
  <si>
    <t>3,2,0,0,0,0,0</t>
  </si>
  <si>
    <t>3,1,2,0,0,0,0</t>
  </si>
  <si>
    <t>3,1,1,2,0,0,0</t>
  </si>
  <si>
    <t>3,1,1,1,0,0,0</t>
  </si>
  <si>
    <t>3,1,1,0,0,0,0</t>
  </si>
  <si>
    <t>SALDO INICIAL DE DISPONIBILIDADES</t>
  </si>
  <si>
    <t>3,1,0,0,0,0,0</t>
  </si>
  <si>
    <t>DISPONIBILIDADES FINANCIERAS Y POSICIÓN LÍQUIDA</t>
  </si>
  <si>
    <t>3,0,0,0,0,0,0</t>
  </si>
  <si>
    <t>AMORTIZACIÓN DE LA DEUDA EXTERNA</t>
  </si>
  <si>
    <t>2,5,1,2,0,0,0</t>
  </si>
  <si>
    <t>AMORTIZACIÓN DE LA DEUDA INTERNA</t>
  </si>
  <si>
    <t>2,5,1,1,0,0,0</t>
  </si>
  <si>
    <t>AMORTIZACIÓN DE LA DEUDA</t>
  </si>
  <si>
    <t>2,5,1,0,0,0,0</t>
  </si>
  <si>
    <t>AMORTIZACIÓN DE LA DEUDA PÚBLICA Y OTROS FINANCIAMIENTOS</t>
  </si>
  <si>
    <t>2,5,0,0,0,0,0</t>
  </si>
  <si>
    <t>CAPITAL</t>
  </si>
  <si>
    <t>2,6,2,3,2,0,0</t>
  </si>
  <si>
    <t>CORRIENTES</t>
  </si>
  <si>
    <t>2,6,2,3,1,0,0</t>
  </si>
  <si>
    <t>REINTEGROS DE APOYOS DEL RAMO</t>
  </si>
  <si>
    <t>2,6,2,3,0,0,0</t>
  </si>
  <si>
    <t>2,6,2,2,2,0,0</t>
  </si>
  <si>
    <t>2,6,2,2,1,0,0</t>
  </si>
  <si>
    <t>REINTEGROS AL PRESUPUESTO</t>
  </si>
  <si>
    <t>2,6,2,2,0,0,0</t>
  </si>
  <si>
    <t>REINTEGROS AL PRESUPUESTO Y DE APOYOS</t>
  </si>
  <si>
    <t>2,6,2,0,0,0,0</t>
  </si>
  <si>
    <t>OTROS COMPENSADOS EN INGRESOS PROPIOS</t>
  </si>
  <si>
    <t>2,6,1,50,0,0,0</t>
  </si>
  <si>
    <t>EXTERNO</t>
  </si>
  <si>
    <t>2,6,1,9,2,0,0</t>
  </si>
  <si>
    <t>INTERNO</t>
  </si>
  <si>
    <t>2,6,1,9,1,0,0</t>
  </si>
  <si>
    <t>OTROS COSTOS DE SERVICIOS</t>
  </si>
  <si>
    <t>2,6,1,9,0,0,0</t>
  </si>
  <si>
    <t>2,6,1,8,2,0,0</t>
  </si>
  <si>
    <t>2,6,1,8,1,0,0</t>
  </si>
  <si>
    <t>OTROS COSTOS DE BIENES</t>
  </si>
  <si>
    <t>2,6,1,8,0,0,0</t>
  </si>
  <si>
    <t>COORDINACIÓN FISCAL</t>
  </si>
  <si>
    <t>2,6,1,7,3,0,0</t>
  </si>
  <si>
    <t>EXTRAORDINARIOS A LA TESOFE</t>
  </si>
  <si>
    <t>2,6,1,7,2,0,0</t>
  </si>
  <si>
    <t>ORDINARIOS A LA TESOFE</t>
  </si>
  <si>
    <t>2,6,1,7,1,0,0</t>
  </si>
  <si>
    <t>ENTEROS A LA FEDERACIÓN</t>
  </si>
  <si>
    <t>2,6,1,7,0,0,0</t>
  </si>
  <si>
    <t>OTRAS CONTRIBUCIONES</t>
  </si>
  <si>
    <t>2,6,1,6,50,0,0</t>
  </si>
  <si>
    <t>INDIRECTAS</t>
  </si>
  <si>
    <t>2,6,1,6,2,0,0</t>
  </si>
  <si>
    <t>DIRECTAS</t>
  </si>
  <si>
    <t>2,6,1,6,1,0,0</t>
  </si>
  <si>
    <t>CONTRIBUCIONES</t>
  </si>
  <si>
    <t>2,6,1,6,0,0,0</t>
  </si>
  <si>
    <t>COMISIONES</t>
  </si>
  <si>
    <t>2,6,1,4,0,0,0</t>
  </si>
  <si>
    <t>PREMIOS</t>
  </si>
  <si>
    <t>2,6,1,3,0,0,0</t>
  </si>
  <si>
    <t>EN INGRESOS PROPIOS</t>
  </si>
  <si>
    <t>2,6,1,0,0,0,0</t>
  </si>
  <si>
    <t>GASTOS COMPENSADOS EN INGRESOS</t>
  </si>
  <si>
    <t>2,6,0,0,0,0,0</t>
  </si>
  <si>
    <t>OTRAS EROGACIONES RECUPERABLES</t>
  </si>
  <si>
    <t>2,2,9,6,0,0,0</t>
  </si>
  <si>
    <t>IVA (TASA CERO)</t>
  </si>
  <si>
    <t>2,2,9,5,0,0,0</t>
  </si>
  <si>
    <t>DEPÓSITOS EN GARANTÍA</t>
  </si>
  <si>
    <t>2,2,9,4,0,0,0</t>
  </si>
  <si>
    <t>PAGO DE JUBILACIONES A CARGO DEL IMSS</t>
  </si>
  <si>
    <t>2,2,9,3,0,0,0</t>
  </si>
  <si>
    <t>PAGO DE INCAPACIDADES A CARGO DEL IMSS</t>
  </si>
  <si>
    <t>2,2,9,2,0,0,0</t>
  </si>
  <si>
    <t>OTROS PRÉSTAMOS</t>
  </si>
  <si>
    <t>2,2,9,1,4,0,0</t>
  </si>
  <si>
    <t>AL FONDO HABITACIONAL</t>
  </si>
  <si>
    <t>2,2,9,1,3,0,0</t>
  </si>
  <si>
    <t>AL PERSONAL</t>
  </si>
  <si>
    <t>2,2,9,1,2,0,0</t>
  </si>
  <si>
    <t>AL SINDICATO</t>
  </si>
  <si>
    <t>2,2,9,1,1,0,0</t>
  </si>
  <si>
    <t>PRÉSTAMOS</t>
  </si>
  <si>
    <t>2,2,9,1,0,0,0</t>
  </si>
  <si>
    <t>EROGACIONES RECUPERABLES</t>
  </si>
  <si>
    <t>2,2,9,0,0,0,0</t>
  </si>
  <si>
    <t>OTROS GASTOS POR CUENTA DE TERCEROS</t>
  </si>
  <si>
    <t>2,1,8,8,0,0,0</t>
  </si>
  <si>
    <t>ENTERO DE RETENCIONES A CONTRATISTAS</t>
  </si>
  <si>
    <t>2,1,8,7,0,0,0</t>
  </si>
  <si>
    <t>DEVOLUCIÓN DE DEPÓSITOS RECIBIDOS EN GARANTÍA</t>
  </si>
  <si>
    <t>2,1,8,6,0,0,0</t>
  </si>
  <si>
    <t>OTROS RECURSOS FISCALES</t>
  </si>
  <si>
    <t>2,1,8,5,2,0,0</t>
  </si>
  <si>
    <t>DE INTERESES GANADOS POR DEPÓSITOS</t>
  </si>
  <si>
    <t>2,1,8,5,1,0,0</t>
  </si>
  <si>
    <t>ENTERO DE RECURSOS FISCALES</t>
  </si>
  <si>
    <t>2,1,8,5,0,0,0</t>
  </si>
  <si>
    <t>OTROS DESCUENTOS</t>
  </si>
  <si>
    <t>2,1,8,4,3,0,0</t>
  </si>
  <si>
    <t>APORTACIONES A FONDOS DE RETIRO</t>
  </si>
  <si>
    <t>2,1,8,4,2,0,0</t>
  </si>
  <si>
    <t>APORTACIONES VOLUNTARIAS AL SAR</t>
  </si>
  <si>
    <t>2,1,8,4,1,0,0</t>
  </si>
  <si>
    <t>ENTEROS A FONDOS DE RETIRO DE LOS TRABAJADORES</t>
  </si>
  <si>
    <t>2,1,8,4,0,0,0</t>
  </si>
  <si>
    <t>OTROS DESCUENTOS AL PERSONAL</t>
  </si>
  <si>
    <t>2,1,8,3,5,0,0</t>
  </si>
  <si>
    <t>PENSIÓN ALIMENTICIA</t>
  </si>
  <si>
    <t>2,1,8,3,4,0,0</t>
  </si>
  <si>
    <t>FONDO DE AHORRO APORTACIÓN PERSONAL</t>
  </si>
  <si>
    <t>2,1,8,3,3,0,0</t>
  </si>
  <si>
    <t>SEGURO COLECTIVO</t>
  </si>
  <si>
    <t>2,1,8,3,2,0,0</t>
  </si>
  <si>
    <t>CUOTAS SINDICALES</t>
  </si>
  <si>
    <t>2,1,8,3,1,0,0</t>
  </si>
  <si>
    <t>ENTERO DE LAS RETENCIONES RELATIVAS AL PERSONAL</t>
  </si>
  <si>
    <t>2,1,8,3,0,0,0</t>
  </si>
  <si>
    <t>OTRAS APORTACIONES</t>
  </si>
  <si>
    <t>2,1,8,2,3,0,0</t>
  </si>
  <si>
    <t>APORTACIONES A INFONAVIT Y FOVISSSTE</t>
  </si>
  <si>
    <t>2,1,8,2,2,0,0</t>
  </si>
  <si>
    <t>CUOTAS DE IMSS E ISSSTE</t>
  </si>
  <si>
    <t>2,1,8,2,1,0,0</t>
  </si>
  <si>
    <t>ENTERO DE APORTACIONES A SEG. SOCIAL Y VIVIENDA</t>
  </si>
  <si>
    <t>2,1,8,2,0,0,0</t>
  </si>
  <si>
    <t>OTROS IMPUESTOS O DERECHOS</t>
  </si>
  <si>
    <t>2,1,8,1,6,0,0</t>
  </si>
  <si>
    <t>ISR 10% SOBRE ARRENDAMIENTO</t>
  </si>
  <si>
    <t>2,1,8,1,5,0,0</t>
  </si>
  <si>
    <t>ISR 10% SOBRE HONORARIOS</t>
  </si>
  <si>
    <t>2,1,8,1,4,0,0</t>
  </si>
  <si>
    <t>IMPUESTO SOBRE PRODUCTOS DEL TRABAJO (ISPT)</t>
  </si>
  <si>
    <t>2,1,8,1,3,0,0</t>
  </si>
  <si>
    <t>IEPS</t>
  </si>
  <si>
    <t>2,1,8,1,2,0,0</t>
  </si>
  <si>
    <t>IVA</t>
  </si>
  <si>
    <t>2,1,8,1,1,0,0</t>
  </si>
  <si>
    <t>ENTERO DE IMPUESTOS</t>
  </si>
  <si>
    <t>2,1,8,1,0,0,0</t>
  </si>
  <si>
    <t>GASTO POR CUENTA DE TERCEROS</t>
  </si>
  <si>
    <t>2,1,8,0,0,0,0</t>
  </si>
  <si>
    <t>DE CAPITAL</t>
  </si>
  <si>
    <t>2,3,9,2,0,0,0</t>
  </si>
  <si>
    <t>2,3,9,1,0,0,0</t>
  </si>
  <si>
    <t>TRANSFERENCIAS AL EXTERIOR</t>
  </si>
  <si>
    <t>2,3,9,0,0,0,0</t>
  </si>
  <si>
    <t>2,3,8,2,0,0,0</t>
  </si>
  <si>
    <t>2,3,8,1,0,0,0</t>
  </si>
  <si>
    <t>DONATIVOS</t>
  </si>
  <si>
    <t>2,3,8,0,0,0,0</t>
  </si>
  <si>
    <t>APORTACIONES A MANDATOS DE CAPITAL</t>
  </si>
  <si>
    <t>2,3,6,1,2,2,0</t>
  </si>
  <si>
    <t>APORTACIONES A MANDATOS CORRIENTES</t>
  </si>
  <si>
    <t>2,3,6,1,2,1,0</t>
  </si>
  <si>
    <t>APORTACIONES A MANDATOS</t>
  </si>
  <si>
    <t>2,3,6,1,2,0,0</t>
  </si>
  <si>
    <t>APORTACIONES A FIDEICOMISOS CAPITAL</t>
  </si>
  <si>
    <t>2,3,6,1,1,2,0</t>
  </si>
  <si>
    <t>APORTACIONES A FIDEICOMISOS CORRIENTES</t>
  </si>
  <si>
    <t>2,3,6,1,1,1,0</t>
  </si>
  <si>
    <t>APORTACIONES A FIDEICOMISOS</t>
  </si>
  <si>
    <t>2,3,6,1,1,0,0</t>
  </si>
  <si>
    <t>OTRAS PENSIONES Y JUBILACIONES</t>
  </si>
  <si>
    <t>2,3,5,3,3,0,0</t>
  </si>
  <si>
    <t>PRESTACIONES ECONÓMICAS DISTINTAS DE PENSIONES Y JUBILACIONES</t>
  </si>
  <si>
    <t>2,3,5,3,2,0,0</t>
  </si>
  <si>
    <t>PENSIONES PROVISIONALES Y TEMPORALES</t>
  </si>
  <si>
    <t>2,3,5,2,4,2,0</t>
  </si>
  <si>
    <t>SUBSIDIOS, AYUDAS E INDEMNIZACIONES</t>
  </si>
  <si>
    <t>2,3,5,2,4,1,0</t>
  </si>
  <si>
    <t>PRESTACIONES ECONÓMICAS DISTINTAS DE JUBILACIONES</t>
  </si>
  <si>
    <t>2,3,5,2,4,0,0</t>
  </si>
  <si>
    <t>TRANSFERENCIAS PARA EL PAGO DE PENSIONES Y JUBILACIONES</t>
  </si>
  <si>
    <t>2,3,5,2,3,0,0</t>
  </si>
  <si>
    <t>PAGO DE PENSIONES Y JUBILACIONES CONTRACTUALES</t>
  </si>
  <si>
    <t>2,3,5,2,2,0,0</t>
  </si>
  <si>
    <t xml:space="preserve">JUBILACIONES </t>
  </si>
  <si>
    <t>2,3,5,2,0,0,0</t>
  </si>
  <si>
    <t>2,3,5,1,0,0,0</t>
  </si>
  <si>
    <t>PENSIONES Y JUBILACIONES</t>
  </si>
  <si>
    <t>2,3,5,0,0,0,0</t>
  </si>
  <si>
    <t>2,3,4,2,0,0,0</t>
  </si>
  <si>
    <t>2,3,4,1,0,0,0</t>
  </si>
  <si>
    <t>AYUDAS SOCIALES</t>
  </si>
  <si>
    <t>2,3,4,0,0,0,0</t>
  </si>
  <si>
    <t>OTROS SUBSIDIOS Y SUBVENCIONES DE CAPITAL</t>
  </si>
  <si>
    <t>2,3,3,2,7,50,0</t>
  </si>
  <si>
    <t>SUBSIDIOS A FIDEICOMISOS PRIVADOS Y ESTATALES</t>
  </si>
  <si>
    <t>2,3,3,2,7,2,0</t>
  </si>
  <si>
    <t>SUBSIDIOS PARA CAPACITACIÓN Y BECAS</t>
  </si>
  <si>
    <t>2,3,3,2,7,1,0</t>
  </si>
  <si>
    <t>2,3,3,2,7,0,0</t>
  </si>
  <si>
    <t>SUBVENCIONES AL CONSUMO</t>
  </si>
  <si>
    <t>2,3,3,2,5,0,0</t>
  </si>
  <si>
    <t>SUBSIDIOS A LA VIVIENDA</t>
  </si>
  <si>
    <t>2,3,3,2,4,0,0</t>
  </si>
  <si>
    <t>SUBSIDIOS A LA PRESTACIÓN DE SERVICIOS PÚBLICOS</t>
  </si>
  <si>
    <t>2,3,3,2,3,0,0</t>
  </si>
  <si>
    <t>SUBSIDIOS A LA INVERSIÓN</t>
  </si>
  <si>
    <t>2,3,3,2,2,0,0</t>
  </si>
  <si>
    <t>SUBSIDIOS A LA PRODUCCIÓN</t>
  </si>
  <si>
    <t>2,3,3,2,1,0,0</t>
  </si>
  <si>
    <t>SUBSIDIOS Y SUBVENCIONES DE CAPITAL</t>
  </si>
  <si>
    <t>2,3,3,2,0,0,0</t>
  </si>
  <si>
    <t>OTROS SUBSIDIOS Y SUBVENCIONES CORRIENTES</t>
  </si>
  <si>
    <t>2,3,3,1,8,50,0</t>
  </si>
  <si>
    <t>2,3,3,1,8,2,0</t>
  </si>
  <si>
    <t>2,3,3,1,8,1,0</t>
  </si>
  <si>
    <t>2,3,3,1,8,0,0</t>
  </si>
  <si>
    <t>2,3,3,1,6,0,0</t>
  </si>
  <si>
    <t>2,3,3,1,5,0,0</t>
  </si>
  <si>
    <t>SUBSIDIOS PARA CUBRIR DIFERENCIAS DE TASAS DE INTERÉS</t>
  </si>
  <si>
    <t>2,3,3,1,4,0,0</t>
  </si>
  <si>
    <t>2,3,3,1,3,0,0</t>
  </si>
  <si>
    <t>SUBSIDIOS A LA DISTRIBUCIÓN</t>
  </si>
  <si>
    <t>2,3,3,1,2,0,0</t>
  </si>
  <si>
    <t>2,3,3,1,1,0,0</t>
  </si>
  <si>
    <t>SUBSIDIOS Y SUBVENCIONES  CORRIENTES</t>
  </si>
  <si>
    <t>2,3,3,1,0,0,0</t>
  </si>
  <si>
    <t>SUBSIDIOS Y SUBVENCIONES</t>
  </si>
  <si>
    <t>2,3,3,0,0,0,0</t>
  </si>
  <si>
    <t>OTROS INTERESES DE LA DEUDA PÚBLICA</t>
  </si>
  <si>
    <t>2,4,1,1,50,0,0</t>
  </si>
  <si>
    <t>COSTO POR COBERTURAS</t>
  </si>
  <si>
    <t>2,4,1,1,4,0,0</t>
  </si>
  <si>
    <t>GASTOS DE LA DEUDA EXTERNA</t>
  </si>
  <si>
    <t>2,4,1,1,3,2,0</t>
  </si>
  <si>
    <t>GASTOS DE LA DEUDA INTERNA</t>
  </si>
  <si>
    <t>2,4,1,1,3,1,0</t>
  </si>
  <si>
    <t>GASTOS DE LA DEUDA</t>
  </si>
  <si>
    <t>2,4,1,1,3,0,0</t>
  </si>
  <si>
    <t>COMISIONES DE LA DEUDA EXTERNA</t>
  </si>
  <si>
    <t>2,4,1,1,2,2,0</t>
  </si>
  <si>
    <t>COMISIONES DE LA DEUDA INTERNA</t>
  </si>
  <si>
    <t>2,4,1,1,2,1,0</t>
  </si>
  <si>
    <t>COMISIONES DE LA DEUDA</t>
  </si>
  <si>
    <t>2,4,1,1,2,0,0</t>
  </si>
  <si>
    <t>INTERESES DERIVADOS DE LA COLOCACIÓN DE TÍTULOS Y VALORES EN EL EXTERIOR</t>
  </si>
  <si>
    <t>2,4,1,1,1,7,0</t>
  </si>
  <si>
    <t>INTERESES DE LA DEUDA EXTERNA CON INSTITUCIONES DE CRÉDITO</t>
  </si>
  <si>
    <t>2,4,1,1,1,4,0</t>
  </si>
  <si>
    <t>INTERESES DE LA DEUDA INTERNA CON INSTITUCIONES DE CRÉDITO</t>
  </si>
  <si>
    <t>2,4,1,1,1,1,0</t>
  </si>
  <si>
    <t>INTERESES DE LA DEUDA PÚBLICA TRADICIONAL</t>
  </si>
  <si>
    <t>2,4,1,1,1,0,0</t>
  </si>
  <si>
    <t>INTERESES DE LA DEUDA PÚBLICA</t>
  </si>
  <si>
    <t>2,4,1,1,0,0,0</t>
  </si>
  <si>
    <t>INTERESES COMISIONES Y GASTOS</t>
  </si>
  <si>
    <t>2,4,1,0,0,0,0</t>
  </si>
  <si>
    <t>OTRAS  EROGACIONES</t>
  </si>
  <si>
    <t>2,2,14,0,0,0,0</t>
  </si>
  <si>
    <t>PROVISIONES PARA CONTINGENCIAS Y OTRAS EROGACIONES ESPECIALES</t>
  </si>
  <si>
    <t>2,2,7,0,0,0,0</t>
  </si>
  <si>
    <t>OTROS DE INVERSIÓN FINANCIERA</t>
  </si>
  <si>
    <t>2,2,8,0,0,0,0</t>
  </si>
  <si>
    <t>INVERSIONES EN FIDEICOMISO, MANDATO Y OTROS ANÁLOGOS</t>
  </si>
  <si>
    <t>2,2,5,0,0,0,0</t>
  </si>
  <si>
    <t>CONCESIONES DE PRÉSTAMOS</t>
  </si>
  <si>
    <t>2,2,4,0,0,0,0</t>
  </si>
  <si>
    <t>COMPRA DE TÍTULOS Y VALORES</t>
  </si>
  <si>
    <t>2,2,3,0,0,0,0</t>
  </si>
  <si>
    <t>INVERSIONES FINANCIERAS Y OTRAS PROVISIONES</t>
  </si>
  <si>
    <t>2,2,0,0,0,0,0</t>
  </si>
  <si>
    <t>5,1,2,4,1,0,0</t>
  </si>
  <si>
    <t>OTROS DE OBRA PÚBLICA</t>
  </si>
  <si>
    <t>2,1,5,4,0,0,0</t>
  </si>
  <si>
    <t>PROYECTOS PRODUCTIVOS Y ACCIONES DE FOMENTO</t>
  </si>
  <si>
    <t>2,1,5,3,0,0,0</t>
  </si>
  <si>
    <t>OBRA PÚBLICA EN BIENES PROPIOS</t>
  </si>
  <si>
    <t>2,1,5,2,0,0,0</t>
  </si>
  <si>
    <t>OBRA PÚBLICA EN BIENES DE DOMINIO PÚBLICO</t>
  </si>
  <si>
    <t>2,1,5,1,0,0,0</t>
  </si>
  <si>
    <t>INVERSIÓN PÚBLICA</t>
  </si>
  <si>
    <t>2,1,5,0,0,0,0</t>
  </si>
  <si>
    <t>OTROS BIENES MUEBLES E  INMUEBLES</t>
  </si>
  <si>
    <t>2,1,4,10,0,0,0</t>
  </si>
  <si>
    <t>ACTIVOS INTANGIBLES</t>
  </si>
  <si>
    <t>2,1,4,9,0,0,0</t>
  </si>
  <si>
    <t>BIENES INMUEBLES</t>
  </si>
  <si>
    <t>2,1,4,8,0,0,0</t>
  </si>
  <si>
    <t>ACTIVOS BIOLÓGICOS</t>
  </si>
  <si>
    <t>2,1,4,7,0,0,0</t>
  </si>
  <si>
    <t>MAQUINARIA, OTROS EQUIPOS Y HERRAMIENTAS</t>
  </si>
  <si>
    <t>2,1,4,6,0,0,0</t>
  </si>
  <si>
    <t>EQUIPO DE DEFENSA Y SEGURIDAD</t>
  </si>
  <si>
    <t>2,1,4,5,0,0,0</t>
  </si>
  <si>
    <t>VEHÍCULOS Y EQUIPO DE TRANSPORTE</t>
  </si>
  <si>
    <t>2,1,4,4,0,0,0</t>
  </si>
  <si>
    <t>EQUIPOS E INSTRUMENTAL MÉDICO Y DE LABORATORIO</t>
  </si>
  <si>
    <t>2,1,4,3,0,0,0</t>
  </si>
  <si>
    <t>MOBILIARIO Y EQUIPO EDUCACIONAL Y RECREATIVO</t>
  </si>
  <si>
    <t>2,1,4,2,0,0,0</t>
  </si>
  <si>
    <t>MOBILIARIO Y EQUIPO DE ADMINISTRACIÓN</t>
  </si>
  <si>
    <t>2,1,4,1,0,0,0</t>
  </si>
  <si>
    <t>BIENES MUEBLES, INMUEBLES E INTANGIBLES</t>
  </si>
  <si>
    <t>2,1,4,0,0,0,0</t>
  </si>
  <si>
    <t>OTROS SERVICIOS GENERALES</t>
  </si>
  <si>
    <t>2,1,3,9,0,0,0</t>
  </si>
  <si>
    <t>SERVICIOS OFICIALES</t>
  </si>
  <si>
    <t>2,1,3,8,0,0,0</t>
  </si>
  <si>
    <t>SERVICIOS DE TRASLADO Y VIÁTICOS</t>
  </si>
  <si>
    <t>2,1,3,7,0,0,0</t>
  </si>
  <si>
    <t>SERVICIOS DE COMUNICACIÓN SOCIAL Y PUBLICIDAD</t>
  </si>
  <si>
    <t>2,1,3,6,0,0,0</t>
  </si>
  <si>
    <t>SERVICIOS DE INSTALACIÓN, REPARACIÓN, MANTENIMIENTO Y CONSERVACIÓN</t>
  </si>
  <si>
    <t>2,1,3,5,0,0,0</t>
  </si>
  <si>
    <t>SERVICIOS FINANCIEROS, BANCARIOS Y COMERCIALES</t>
  </si>
  <si>
    <t>2,1,3,4,0,0,0</t>
  </si>
  <si>
    <t>SERVICIOS PROFESIONALES, CIENTÍFICOS, TÉCNICOS Y OTROS SERVICIOS</t>
  </si>
  <si>
    <t>2,1,3,3,0,0,0</t>
  </si>
  <si>
    <t>SERVICIOS DE ARRENDAMIENTO</t>
  </si>
  <si>
    <t>2,1,3,2,0,0,0</t>
  </si>
  <si>
    <t>SERVICIOS BÁSICOS</t>
  </si>
  <si>
    <t>2,1,3,1,0,0,0</t>
  </si>
  <si>
    <t>SERVICIOS GENERALES</t>
  </si>
  <si>
    <t>2,1,3,0,0,0,0</t>
  </si>
  <si>
    <t>OTROS CONCEPTOS DE MATERIALES Y SUMINISTROS</t>
  </si>
  <si>
    <t>5,1,2,1,2,3,0</t>
  </si>
  <si>
    <t>HERRAMIENTAS, REFACCIONES Y ACCESORIOS MENORES</t>
  </si>
  <si>
    <t>2,1,2,9,0,0,0</t>
  </si>
  <si>
    <t>MATERIALES Y SUMINISTROS PARA SEGURIDAD</t>
  </si>
  <si>
    <t>2,1,2,8,0,0,0</t>
  </si>
  <si>
    <t>VESTUARIOS, BLANCOS, PRENDAS DE PROTECCIÓN Y ARTÍCULOS DEPORTIVOS</t>
  </si>
  <si>
    <t>2,1,2,7,0,0,0</t>
  </si>
  <si>
    <t>COMBUSTIBLES, LUBRICANTES Y ADITIVOS</t>
  </si>
  <si>
    <t>2,1,2,6,0,0,0</t>
  </si>
  <si>
    <t>PRODUCTOS QUÍMICOS, FARMACÉUTICOS Y DE LABORATORIO</t>
  </si>
  <si>
    <t>2,1,2,5,0,0,0</t>
  </si>
  <si>
    <t>MATERIALES Y ARTÍCULOS DE CONSTRUCCIÓN Y DE REPARACIÓN</t>
  </si>
  <si>
    <t>2,1,2,4,0,0,0</t>
  </si>
  <si>
    <t>MATERIAS PRIMAS Y MATERIALES DE PRODUCCIÓN Y COMERCIALIZACIÓN</t>
  </si>
  <si>
    <t>2,1,2,3,0,0,0</t>
  </si>
  <si>
    <t>ALIMENTOS Y UTENSILIOS</t>
  </si>
  <si>
    <t>2,1,2,2,0,0,0</t>
  </si>
  <si>
    <t>MATERIALES DE ADMINISTRACIÓN, EMISIÓN DE DOCUMENTOS Y ARTÍCULOS OFICIALES</t>
  </si>
  <si>
    <t>2,1,2,1,0,0,0</t>
  </si>
  <si>
    <t>MATERIALES Y SUMINISTROS</t>
  </si>
  <si>
    <t>2,1,2,0,0,0,0</t>
  </si>
  <si>
    <t>OTROS PAGOS DE SERVICIOS PERSONALES</t>
  </si>
  <si>
    <t>2,1,1,1,8,0,0</t>
  </si>
  <si>
    <t>PAGO DE ESTÍMULOS A SERVIDORES PÚBLICOS</t>
  </si>
  <si>
    <t>2,1,1,1,7,0,0</t>
  </si>
  <si>
    <t>PREVISIONES</t>
  </si>
  <si>
    <t>2,1,1,1,6,0,0</t>
  </si>
  <si>
    <t>OTRAS PRESTACIONES SOCIALES Y ECONÓMICAS</t>
  </si>
  <si>
    <t>2,1,1,1,5,0,0</t>
  </si>
  <si>
    <t>SEGURIDAD SOCIAL</t>
  </si>
  <si>
    <t>2,1,1,1,4,0,0</t>
  </si>
  <si>
    <t>REMUNERACIONES ADICIONALES Y ESPECIALES</t>
  </si>
  <si>
    <t>2,1,1,1,3,0,0</t>
  </si>
  <si>
    <t>REMUNERACIONES AL PERSONAL DE CARÁCTER TRANSITORIO</t>
  </si>
  <si>
    <t>2,1,1,1,2,0,0</t>
  </si>
  <si>
    <t>REMUNERACIONES AL PERSONAL DE CARÁCTER PERMANENTE</t>
  </si>
  <si>
    <t>2,1,1,1,1,0,0</t>
  </si>
  <si>
    <t>2,1,1,0,0,0,0</t>
  </si>
  <si>
    <t>EGRESOS DE OPERACIÓN E INVERSIÓN FÍSICA</t>
  </si>
  <si>
    <t>2,1,0,0,0,0,0</t>
  </si>
  <si>
    <t>SALIDAS</t>
  </si>
  <si>
    <t>2,0,0,0,0,0,0</t>
  </si>
  <si>
    <t>COLOCACIÓN DE LA DEUDA EXTERNA</t>
  </si>
  <si>
    <t>1,4,1,2,0,0,0</t>
  </si>
  <si>
    <t>COLOCACIÓN DE LA DEUDA INTERNA</t>
  </si>
  <si>
    <t>1,4,1,1,0,0,0</t>
  </si>
  <si>
    <t>CONTRATACIÓN DE DEUDA</t>
  </si>
  <si>
    <t>1,4,1,0,0,0,0</t>
  </si>
  <si>
    <t>DEUDA PÚBLICA Y OTROS FINANCIAMIENTOS</t>
  </si>
  <si>
    <t>1,4,0,0,0,0,0</t>
  </si>
  <si>
    <t>1,3,1,4,1,2,0</t>
  </si>
  <si>
    <t>1,3,1,4,1,1,0</t>
  </si>
  <si>
    <t>1,3,1,4,0,0,0</t>
  </si>
  <si>
    <t>1,3,50,3,2,0,0</t>
  </si>
  <si>
    <t>1,3,50,3,1,0,0</t>
  </si>
  <si>
    <t>APOYOS DEL RAMO</t>
  </si>
  <si>
    <t>1,3,50,3,0,0,0</t>
  </si>
  <si>
    <t>1,3,1,3,2,4,50</t>
  </si>
  <si>
    <t>1,3,1,3,2,4,2</t>
  </si>
  <si>
    <t>1,3,1,3,2,4,1</t>
  </si>
  <si>
    <t>1,3,1,3,2,4,0</t>
  </si>
  <si>
    <t>1,3,1,3,2,3,0</t>
  </si>
  <si>
    <t>1,3,1,3,2,2,0</t>
  </si>
  <si>
    <t>1,3,1,3,2,1,0</t>
  </si>
  <si>
    <t>1,3,1,3,2,0,0</t>
  </si>
  <si>
    <t>OTROS SUBSIDIOS CORRIENTES</t>
  </si>
  <si>
    <t>1,3,1,3,1,6,50</t>
  </si>
  <si>
    <t>1,3,1,3,1,6,2</t>
  </si>
  <si>
    <t>1,3,1,3,1,6,1</t>
  </si>
  <si>
    <t>1,3,1,3,1,6,0</t>
  </si>
  <si>
    <t>1,3,1,3,1,5,0</t>
  </si>
  <si>
    <t>1,3,1,3,1,4,0</t>
  </si>
  <si>
    <t>1,3,1,3,1,3,0</t>
  </si>
  <si>
    <t>1,3,1,3,1,2,0</t>
  </si>
  <si>
    <t>1,3,1,3,1,1,0</t>
  </si>
  <si>
    <t>SUBSIDIOS Y SUBVENCIONES CORRIENTES</t>
  </si>
  <si>
    <t>1,3,1,3,1,0,0</t>
  </si>
  <si>
    <t>1,3,1,3,0,0,0</t>
  </si>
  <si>
    <t>1,3,1,1,3,50,2</t>
  </si>
  <si>
    <t>1,3,1,1,3,50,1</t>
  </si>
  <si>
    <t>OTRAS TRANSFERENCIAS</t>
  </si>
  <si>
    <t>1,3,1,1,3,50,0</t>
  </si>
  <si>
    <t>TRANSFERENCIAS PARA CUOTAS Y APORTACIONES A LOS SEGUROS DE RETIRO, CESANTÍA EN EDAD AVANZADA Y VEJEZ</t>
  </si>
  <si>
    <t>1,3,1,1,3,14,0</t>
  </si>
  <si>
    <t>1,3,1,1,3,12,0</t>
  </si>
  <si>
    <t>TRANSFERENCIAS P/ AMORTIZACIÓN DE PASIVOS</t>
  </si>
  <si>
    <t>1,3,1,1,3,11,0</t>
  </si>
  <si>
    <t>TRANSFERENCIAS  P/PAGO DE INT.COMISIONES Y GTO</t>
  </si>
  <si>
    <t>1,3,1,1,3,10,0</t>
  </si>
  <si>
    <t>TRANSFERENCIAS P/INVERSIÓN FINANC.</t>
  </si>
  <si>
    <t>1,3,1,1,3,9,0</t>
  </si>
  <si>
    <t>TRANSFERENCIAS PARA CUBRIR DÉFICIT DE OPERACIÓN</t>
  </si>
  <si>
    <t>1,3,1,1,3,8,0</t>
  </si>
  <si>
    <t>TRANSFERENCIAS PARA OBRAS PÚBLICAS</t>
  </si>
  <si>
    <t>1,3,1,1,3,6,0</t>
  </si>
  <si>
    <t>TRANSFERENCIAS PARA BIENES INMUEBLES</t>
  </si>
  <si>
    <t>1,3,1,1,3,5,0</t>
  </si>
  <si>
    <t>TRANSFERENCIAS PARA BIENES MUEBLES</t>
  </si>
  <si>
    <t>1,3,1,1,3,4,0</t>
  </si>
  <si>
    <t>TRANSFERENCIAS PARA CONTRATACIÓN DE SERVICIOS</t>
  </si>
  <si>
    <t>1,3,1,1,3,3,0</t>
  </si>
  <si>
    <t>TRANSFERENCIAS PARA MATERIALES Y SUMINISTROS</t>
  </si>
  <si>
    <t>1,3,1,1,3,2,0</t>
  </si>
  <si>
    <t>TRANSFERENCIAS PARA SERVICIOS PERSONALES</t>
  </si>
  <si>
    <t>1,3,1,1,3,1,0</t>
  </si>
  <si>
    <t>TRANSFERENCIAS INTERNAS OTORGADAS A ENTIDADES PARAESTATALES EMPRESARIALES Y NO FINANCIERAS</t>
  </si>
  <si>
    <t>1,3,1,1,3,0,0</t>
  </si>
  <si>
    <t>RECURSOS DEL GOBIERNO FEDERAL</t>
  </si>
  <si>
    <t>1,3,0,0,0,0,0</t>
  </si>
  <si>
    <t>INGRESOS COMPENSADOS EN GASTO</t>
  </si>
  <si>
    <t>1,5,0,0,0,0,0</t>
  </si>
  <si>
    <t>OTROS PROVENIENTES DE EROGACIONES RECUPERABLES</t>
  </si>
  <si>
    <t>1,2,3,50,0,0,0</t>
  </si>
  <si>
    <t>1,2,3,5,0,0,0</t>
  </si>
  <si>
    <t>DEPÓSITOS EN GARANTÍA RECUPERADOS</t>
  </si>
  <si>
    <t>1,2,3,4,0,0,0</t>
  </si>
  <si>
    <t>RECUPERACIÓN POR JUBILACIONES IMSS</t>
  </si>
  <si>
    <t>1,2,3,3,0,0,0</t>
  </si>
  <si>
    <t>RECUPERACIÓN POR INCAPACIDAD IMSS</t>
  </si>
  <si>
    <t>1,2,3,2,0,0,0</t>
  </si>
  <si>
    <t>1,2,3,1,4,0,0</t>
  </si>
  <si>
    <t>1,2,3,1,3,0,0</t>
  </si>
  <si>
    <t>1,2,3,1,2,0,0</t>
  </si>
  <si>
    <t>1,2,3,1,1,0,0</t>
  </si>
  <si>
    <t>RECUPERACIÓN DE PRÉSTAMOS</t>
  </si>
  <si>
    <t>1,2,3,1,0,0,0</t>
  </si>
  <si>
    <t>INGRESOS PROVENIENTES DE EROGACIONES RECUPERABLES</t>
  </si>
  <si>
    <t>1,2,3,0,0,0,0</t>
  </si>
  <si>
    <t>OTROS INGRESOS POR CUENTA DE TERCEROS</t>
  </si>
  <si>
    <t>1,1,9,50,0,0,0</t>
  </si>
  <si>
    <t>RETENCIONES A CONTRATISTAS</t>
  </si>
  <si>
    <t>1,1,9,7,0,0,0</t>
  </si>
  <si>
    <t>DEPÓSITOS RECIBIDOS EN GARANTÍA</t>
  </si>
  <si>
    <t>1,1,9,6,0,0,0</t>
  </si>
  <si>
    <t>1,1,9,5,50,0,0</t>
  </si>
  <si>
    <t>INTERESES GANADOS POR DEPÓSITOS</t>
  </si>
  <si>
    <t>1,1,9,5,1,0,0</t>
  </si>
  <si>
    <t>MANEJO DE RECURSOS FISCALES</t>
  </si>
  <si>
    <t>1,1,9,5,0,0,0</t>
  </si>
  <si>
    <t>OTRAS</t>
  </si>
  <si>
    <t>1,1,9,4,50,0,0</t>
  </si>
  <si>
    <t>1,1,9,4,2,0,0</t>
  </si>
  <si>
    <t>1,1,9,4,1,0,0</t>
  </si>
  <si>
    <t>RETENCIONES PARA FONDOS DE RETIRO DE LOS TRAB.</t>
  </si>
  <si>
    <t>1,1,9,4,0,0,0</t>
  </si>
  <si>
    <t>1,1,9,3,50,0,0</t>
  </si>
  <si>
    <t>1,1,9,3,4,0,0</t>
  </si>
  <si>
    <t>1,1,9,3,3,0,0</t>
  </si>
  <si>
    <t>1,1,9,3,2,0,0</t>
  </si>
  <si>
    <t>1,1,9,3,1,0,0</t>
  </si>
  <si>
    <t>RETENCIONES RELATIVAS AL PERSONAL</t>
  </si>
  <si>
    <t>1,1,9,3,0,0,0</t>
  </si>
  <si>
    <t>1,1,9,2,50,0,0</t>
  </si>
  <si>
    <t>1,1,9,2,2,0,0</t>
  </si>
  <si>
    <t>1,1,9,2,1,0,0</t>
  </si>
  <si>
    <t>RETENCIONES DE APORTA. A SEG. SOCIAL Y VIVIENDA</t>
  </si>
  <si>
    <t>1,1,9,2,0,0,0</t>
  </si>
  <si>
    <t>1,1,9,1,50,0,0</t>
  </si>
  <si>
    <t>1,1,9,1,5,0,0</t>
  </si>
  <si>
    <t>1,1,9,1,4,0,0</t>
  </si>
  <si>
    <t>IMPUESTO SOBRE PRODUCTOS DEL TRABAJO</t>
  </si>
  <si>
    <t>1,1,9,1,3,0,0</t>
  </si>
  <si>
    <t>1,1,9,1,2,0,0</t>
  </si>
  <si>
    <t>IVA COBRADO</t>
  </si>
  <si>
    <t>1,1,9,1,1,0,0</t>
  </si>
  <si>
    <t>RETENCIÓN DE IMPUESTOS</t>
  </si>
  <si>
    <t>1,1,9,1,0,0,0</t>
  </si>
  <si>
    <t>INGRESOS AJENOS POR CUENTA DE TERCEROS</t>
  </si>
  <si>
    <t>1,1,9,0,0,0,0</t>
  </si>
  <si>
    <t>OTROS INGRESOS DIVERSOS</t>
  </si>
  <si>
    <t>1,1,7,50,0,0,0</t>
  </si>
  <si>
    <t>INGRESOS DE FIDEICOMISOS PÚBLICOS</t>
  </si>
  <si>
    <t>1,1,7,5,0,0,0</t>
  </si>
  <si>
    <t>RECUPERACIÓN DE SEGUROS</t>
  </si>
  <si>
    <t>1,1,7,3,0,0,0</t>
  </si>
  <si>
    <t>OTRAS DONACIONES</t>
  </si>
  <si>
    <t>1,1,7,2,2,0,0</t>
  </si>
  <si>
    <t>PROYECTOS ESPECIALES</t>
  </si>
  <si>
    <t>1,1,7,2,1,0,0</t>
  </si>
  <si>
    <t>DONACIONES</t>
  </si>
  <si>
    <t>1,1,7,2,0,0,0</t>
  </si>
  <si>
    <t>OTROS PRODUCTOS</t>
  </si>
  <si>
    <t>1,1,7,1,50,0,0</t>
  </si>
  <si>
    <t>DE ACTIVOS FINANCIEROS DISPONIBLES</t>
  </si>
  <si>
    <t>1,1,7,1,2,0,0</t>
  </si>
  <si>
    <t>1,1,7,1,0,0,0</t>
  </si>
  <si>
    <t>1,1,7,0,0,0,0</t>
  </si>
  <si>
    <t>VENTA DE ACTIVOS FINANCIEROS</t>
  </si>
  <si>
    <t>1,2,2,0,0,0,0</t>
  </si>
  <si>
    <t>VENTA DE ACTIVOS NO FINANCIEROS</t>
  </si>
  <si>
    <t>1,2,1,0,0,0,0</t>
  </si>
  <si>
    <t>RECUPERACIÓN DE ACTIVOS</t>
  </si>
  <si>
    <t>1,2,0,0,0,0,0</t>
  </si>
  <si>
    <t>EXTERNAS</t>
  </si>
  <si>
    <t>1,1,2,1,5,2,0</t>
  </si>
  <si>
    <t>INTERNAS</t>
  </si>
  <si>
    <t>1,1,2,1,5,1,0</t>
  </si>
  <si>
    <t>OTRAS VENTAS DE SERVICIOS</t>
  </si>
  <si>
    <t>1,1,2,1,5,0,0</t>
  </si>
  <si>
    <t>VENTA  DE SERVICIOS NO FINANCIEROS</t>
  </si>
  <si>
    <t>1,1,2,1,0,0,0</t>
  </si>
  <si>
    <t>1,1,1,3,2,0,0</t>
  </si>
  <si>
    <t>1,1,1,3,1,0,0</t>
  </si>
  <si>
    <t>OTRAS VENTAS DE BIENES</t>
  </si>
  <si>
    <t>1,1,1,3,0,0,0</t>
  </si>
  <si>
    <t>VENTA  DE BIENES</t>
  </si>
  <si>
    <t>1,1,1,0,0,0,0</t>
  </si>
  <si>
    <t>1,1,0,0,0,0,0</t>
  </si>
  <si>
    <t>ENTRADAS</t>
  </si>
  <si>
    <t>1,0,0,0,0,0,0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</si>
  <si>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</si>
  <si>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</si>
  <si>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</si>
  <si>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</si>
  <si>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</si>
  <si>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</si>
  <si>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</si>
  <si>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</si>
  <si>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</si>
  <si>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</si>
  <si>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</si>
  <si>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</si>
  <si>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C  O  N  C  E  P  T  O  S</t>
  </si>
  <si>
    <t>N7</t>
  </si>
  <si>
    <t>N6</t>
  </si>
  <si>
    <t>N5</t>
  </si>
  <si>
    <t>N4</t>
  </si>
  <si>
    <t>N3</t>
  </si>
  <si>
    <t>N2</t>
  </si>
  <si>
    <t>N1</t>
  </si>
  <si>
    <t>CLAVE DEL CONCEPTO</t>
  </si>
  <si>
    <t xml:space="preserve">Balance Primario </t>
  </si>
  <si>
    <t xml:space="preserve">Operaciones Ajenas </t>
  </si>
  <si>
    <t>Inversión Pública</t>
  </si>
  <si>
    <t>Bienes muebles e inmuebles</t>
  </si>
  <si>
    <t>Inversión Física</t>
  </si>
  <si>
    <t xml:space="preserve">Pensiones y Jubilaciones </t>
  </si>
  <si>
    <t>Otras Erogaciones</t>
  </si>
  <si>
    <t>Servicios Generales</t>
  </si>
  <si>
    <t>Materiales y Suministros</t>
  </si>
  <si>
    <t>Servicios Personales</t>
  </si>
  <si>
    <t>Gasto Corriente</t>
  </si>
  <si>
    <t>Gasto Programable</t>
  </si>
  <si>
    <t>Propios</t>
  </si>
  <si>
    <t>Ingresos</t>
  </si>
  <si>
    <t>(3) / (1)</t>
  </si>
  <si>
    <t>(3) / (2)</t>
  </si>
  <si>
    <t>(3) - (2)</t>
  </si>
  <si>
    <t xml:space="preserve">% </t>
  </si>
  <si>
    <t>Absoluta</t>
  </si>
  <si>
    <t>Variación</t>
  </si>
  <si>
    <t>Ejercido</t>
  </si>
  <si>
    <t>Programado Acumulado</t>
  </si>
  <si>
    <t>Aprobado
Anual</t>
  </si>
  <si>
    <t>Avance Anual %</t>
  </si>
  <si>
    <t>C O N C E P T O</t>
  </si>
  <si>
    <t>Millones de pesos</t>
  </si>
  <si>
    <t>Centro Nacional de Control de Energía</t>
  </si>
  <si>
    <t>Diciembre 2019</t>
  </si>
  <si>
    <t>A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</si>
</sst>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#,##0.0_);\(#,##0.0\)"/>
    <numFmt numFmtId="166" formatCode="_-[$€-2]* #,##0.00_-;\-[$€-2]* #,##0.00_-;_-[$€-2]* &quot;-&quot;??_-"/>
    <numFmt numFmtId="167" formatCode="*-;*-;*-;*-"/>
    <numFmt numFmtId="168" formatCode="_(&quot;$&quot;* #,##0.00_);_(&quot;$&quot;* \(#,##0.00\);_(&quot;$&quot;* &quot;-&quot;??_);_(@_)"/>
    <numFmt numFmtId="169" formatCode="* @"/>
    <numFmt numFmtId="170" formatCode="00"/>
    <numFmt numFmtId="171" formatCode="_-#,##0.0\ _€_-;\-#,##0.0\ _€_-;_-* &quot;-&quot;??\ _€_-;_-@_-"/>
    <numFmt numFmtId="172" formatCode="_(* #,##0.0_);_(* \(#,##0.0\);_(* &quot;-&quot;??_);_(@_)"/>
    <numFmt numFmtId="173" formatCode="#,##0.0,,"/>
    <numFmt numFmtId="174" formatCode="#,##0.0"/>
    <numFmt numFmtId="175" formatCode="#,##0.000"/>
    <numFmt numFmtId="176" formatCode="0_ ;\-0\ 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9"/>
      <color indexed="59"/>
      <name val="Calibri"/>
      <family val="2"/>
      <scheme val="minor"/>
    </font>
    <font>
      <b/>
      <sz val="9"/>
      <name val="Calibri"/>
      <family val="2"/>
      <scheme val="minor"/>
    </font>
    <font>
      <sz val="8"/>
      <name val="Arial"/>
      <family val="2"/>
    </font>
    <font>
      <sz val="9"/>
      <color indexed="59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10"/>
      <color theme="1"/>
      <name val="Calibri"/>
      <family val="2"/>
    </font>
    <font>
      <sz val="10"/>
      <color theme="0"/>
      <name val="Calibri"/>
      <family val="2"/>
    </font>
    <font>
      <sz val="10"/>
      <color rgb="FF006100"/>
      <name val="Calibri"/>
      <family val="2"/>
    </font>
    <font>
      <b/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rgb="FFFA7D00"/>
      <name val="Calibri"/>
      <family val="2"/>
    </font>
    <font>
      <b/>
      <sz val="11"/>
      <color theme="3"/>
      <name val="Calibri"/>
      <family val="2"/>
    </font>
    <font>
      <sz val="10"/>
      <color rgb="FF3F3F76"/>
      <name val="Calibri"/>
      <family val="2"/>
    </font>
    <font>
      <b/>
      <sz val="13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color rgb="FF9C0006"/>
      <name val="Calibri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0"/>
      <color indexed="8"/>
      <name val="Calibri"/>
      <family val="2"/>
    </font>
    <font>
      <sz val="10"/>
      <name val="Arial Narrow"/>
      <family val="2"/>
    </font>
    <font>
      <sz val="10"/>
      <name val="MS Sans Serif"/>
      <family val="2"/>
    </font>
    <font>
      <sz val="10"/>
      <color rgb="FF9C6500"/>
      <name val="Calibri"/>
      <family val="2"/>
    </font>
    <font>
      <sz val="11"/>
      <color rgb="FF9C5700"/>
      <name val="Calibri"/>
      <family val="2"/>
      <scheme val="minor"/>
    </font>
    <font>
      <sz val="10"/>
      <name val="Tms Rmn"/>
    </font>
    <font>
      <sz val="10"/>
      <color indexed="8"/>
      <name val="MS Sans Serif"/>
      <family val="2"/>
    </font>
    <font>
      <b/>
      <sz val="10"/>
      <color rgb="FF3F3F3F"/>
      <name val="Calibri"/>
      <family val="2"/>
    </font>
    <font>
      <sz val="11"/>
      <color rgb="FF000000"/>
      <name val="Calibri"/>
      <family val="2"/>
      <charset val="1"/>
    </font>
    <font>
      <sz val="10"/>
      <color rgb="FFFF0000"/>
      <name val="Calibri"/>
      <family val="2"/>
    </font>
    <font>
      <i/>
      <sz val="10"/>
      <color rgb="FF7F7F7F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sz val="18"/>
      <color theme="3"/>
      <name val="Cambria"/>
      <family val="2"/>
      <scheme val="major"/>
    </font>
    <font>
      <b/>
      <sz val="10"/>
      <color theme="1"/>
      <name val="Calibri"/>
      <family val="2"/>
    </font>
    <font>
      <sz val="10"/>
      <name val="Eras Medium ITC"/>
      <family val="2"/>
    </font>
    <font>
      <b/>
      <sz val="10"/>
      <name val="Eras Medium ITC"/>
      <family val="2"/>
    </font>
    <font>
      <sz val="9"/>
      <name val="Eras Medium ITC"/>
      <family val="2"/>
    </font>
    <font>
      <sz val="8"/>
      <name val="Eras Medium ITC"/>
      <family val="2"/>
    </font>
    <font>
      <b/>
      <sz val="8"/>
      <name val="Eras Medium ITC"/>
      <family val="2"/>
    </font>
    <font>
      <b/>
      <sz val="11"/>
      <name val="Eras Medium ITC"/>
      <family val="2"/>
    </font>
    <font>
      <sz val="11"/>
      <name val="Eras Medium ITC"/>
      <family val="2"/>
    </font>
    <font>
      <b/>
      <sz val="12"/>
      <name val="Eras Medium ITC"/>
      <family val="2"/>
    </font>
    <font>
      <sz val="5"/>
      <name val="Eras Medium ITC"/>
      <family val="2"/>
    </font>
    <font>
      <b/>
      <sz val="5"/>
      <name val="Eras Medium ITC"/>
      <family val="2"/>
    </font>
    <font>
      <b/>
      <sz val="8"/>
      <color indexed="9"/>
      <name val="Eras Medium ITC"/>
      <family val="2"/>
    </font>
    <font>
      <b/>
      <sz val="10"/>
      <color theme="0"/>
      <name val="Eras Medium ITC"/>
      <family val="2"/>
    </font>
    <font>
      <b/>
      <sz val="10"/>
      <color indexed="9"/>
      <name val="Eras Medium ITC"/>
      <family val="2"/>
    </font>
    <font>
      <b/>
      <sz val="16"/>
      <name val="Eras Medium ITC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8000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rgb="FF00800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indexed="9"/>
      </top>
      <bottom/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theme="0"/>
      </left>
      <right/>
      <top/>
      <bottom style="thin">
        <color theme="0"/>
      </bottom>
      <diagonal/>
    </border>
  </borders>
  <cellStyleXfs count="2391">
    <xf numFmtId="0" fontId="0" fillId="0" borderId="0"/>
    <xf numFmtId="0" fontId="11" fillId="0" borderId="0"/>
    <xf numFmtId="164" fontId="11" fillId="0" borderId="0"/>
    <xf numFmtId="0" fontId="11" fillId="0" borderId="0"/>
    <xf numFmtId="164" fontId="11" fillId="0" borderId="0"/>
    <xf numFmtId="164" fontId="11" fillId="0" borderId="0"/>
    <xf numFmtId="164" fontId="11" fillId="0" borderId="0"/>
    <xf numFmtId="0" fontId="11" fillId="0" borderId="0"/>
    <xf numFmtId="0" fontId="1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3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3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3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3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3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4" fillId="12" borderId="0" applyNumberFormat="0" applyBorder="0" applyAlignment="0" applyProtection="0"/>
    <xf numFmtId="0" fontId="4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12" borderId="0" applyNumberFormat="0" applyBorder="0" applyAlignment="0" applyProtection="0"/>
    <xf numFmtId="0" fontId="14" fillId="16" borderId="0" applyNumberFormat="0" applyBorder="0" applyAlignment="0" applyProtection="0"/>
    <xf numFmtId="0" fontId="4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16" borderId="0" applyNumberFormat="0" applyBorder="0" applyAlignment="0" applyProtection="0"/>
    <xf numFmtId="0" fontId="14" fillId="20" borderId="0" applyNumberFormat="0" applyBorder="0" applyAlignment="0" applyProtection="0"/>
    <xf numFmtId="0" fontId="4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20" borderId="0" applyNumberFormat="0" applyBorder="0" applyAlignment="0" applyProtection="0"/>
    <xf numFmtId="0" fontId="14" fillId="24" borderId="0" applyNumberFormat="0" applyBorder="0" applyAlignment="0" applyProtection="0"/>
    <xf numFmtId="0" fontId="4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24" borderId="0" applyNumberFormat="0" applyBorder="0" applyAlignment="0" applyProtection="0"/>
    <xf numFmtId="0" fontId="14" fillId="28" borderId="0" applyNumberFormat="0" applyBorder="0" applyAlignment="0" applyProtection="0"/>
    <xf numFmtId="0" fontId="4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28" borderId="0" applyNumberFormat="0" applyBorder="0" applyAlignment="0" applyProtection="0"/>
    <xf numFmtId="0" fontId="14" fillId="32" borderId="0" applyNumberFormat="0" applyBorder="0" applyAlignment="0" applyProtection="0"/>
    <xf numFmtId="0" fontId="4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32" borderId="0" applyNumberFormat="0" applyBorder="0" applyAlignment="0" applyProtection="0"/>
    <xf numFmtId="0" fontId="15" fillId="2" borderId="0" applyNumberFormat="0" applyBorder="0" applyAlignment="0" applyProtection="0"/>
    <xf numFmtId="0" fontId="16" fillId="6" borderId="4" applyNumberFormat="0" applyAlignment="0" applyProtection="0"/>
    <xf numFmtId="0" fontId="17" fillId="7" borderId="7" applyNumberFormat="0" applyAlignment="0" applyProtection="0"/>
    <xf numFmtId="0" fontId="18" fillId="0" borderId="6" applyNumberFormat="0" applyFill="0" applyAlignment="0" applyProtection="0"/>
    <xf numFmtId="43" fontId="1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17" borderId="0" applyNumberFormat="0" applyBorder="0" applyAlignment="0" applyProtection="0"/>
    <xf numFmtId="0" fontId="14" fillId="21" borderId="0" applyNumberFormat="0" applyBorder="0" applyAlignment="0" applyProtection="0"/>
    <xf numFmtId="0" fontId="14" fillId="25" borderId="0" applyNumberFormat="0" applyBorder="0" applyAlignment="0" applyProtection="0"/>
    <xf numFmtId="0" fontId="14" fillId="29" borderId="0" applyNumberFormat="0" applyBorder="0" applyAlignment="0" applyProtection="0"/>
    <xf numFmtId="0" fontId="20" fillId="5" borderId="4" applyNumberFormat="0" applyAlignment="0" applyProtection="0"/>
    <xf numFmtId="165" fontId="21" fillId="35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167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7" fillId="0" borderId="0" applyFont="0" applyFill="0" applyBorder="0" applyAlignment="0" applyProtection="0"/>
    <xf numFmtId="168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31" fillId="4" borderId="0" applyNumberFormat="0" applyBorder="0" applyAlignment="0" applyProtection="0"/>
    <xf numFmtId="0" fontId="3" fillId="4" borderId="0" applyNumberFormat="0" applyBorder="0" applyAlignment="0" applyProtection="0"/>
    <xf numFmtId="0" fontId="32" fillId="4" borderId="0" applyNumberFormat="0" applyBorder="0" applyAlignment="0" applyProtection="0"/>
    <xf numFmtId="0" fontId="3" fillId="4" borderId="0" applyNumberFormat="0" applyBorder="0" applyAlignment="0" applyProtection="0"/>
    <xf numFmtId="0" fontId="33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5" fillId="6" borderId="5" applyNumberFormat="0" applyAlignment="0" applyProtection="0"/>
    <xf numFmtId="0" fontId="36" fillId="0" borderId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69" fontId="25" fillId="0" borderId="0" applyFont="0" applyFill="0" applyBorder="0" applyAlignment="0" applyProtection="0"/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19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9" applyNumberFormat="0" applyFill="0" applyAlignment="0" applyProtection="0"/>
  </cellStyleXfs>
  <cellXfs count="203">
    <xf numFmtId="0" fontId="0" fillId="0" borderId="0" xfId="0"/>
    <xf numFmtId="4" fontId="0" fillId="0" borderId="0" xfId="0" applyNumberFormat="1"/>
    <xf numFmtId="4" fontId="5" fillId="0" borderId="10" xfId="0" applyNumberFormat="1" applyFont="1" applyFill="1" applyBorder="1" applyAlignment="1" applyProtection="1">
      <protection locked="0"/>
    </xf>
    <xf numFmtId="0" fontId="5" fillId="33" borderId="11" xfId="0" applyFont="1" applyFill="1" applyBorder="1" applyAlignment="1" applyProtection="1">
      <alignment horizontal="left"/>
    </xf>
    <xf numFmtId="0" fontId="5" fillId="33" borderId="12" xfId="0" applyFont="1" applyFill="1" applyBorder="1" applyAlignment="1" applyProtection="1">
      <alignment horizontal="left"/>
    </xf>
    <xf numFmtId="0" fontId="5" fillId="33" borderId="12" xfId="0" applyFont="1" applyFill="1" applyBorder="1" applyProtection="1"/>
    <xf numFmtId="0" fontId="6" fillId="33" borderId="13" xfId="0" applyFont="1" applyFill="1" applyBorder="1" applyAlignment="1" applyProtection="1">
      <alignment horizontal="left"/>
    </xf>
    <xf numFmtId="0" fontId="5" fillId="33" borderId="10" xfId="0" applyFont="1" applyFill="1" applyBorder="1" applyAlignment="1" applyProtection="1">
      <alignment horizontal="center"/>
    </xf>
    <xf numFmtId="4" fontId="5" fillId="0" borderId="14" xfId="0" applyNumberFormat="1" applyFont="1" applyFill="1" applyBorder="1" applyAlignment="1" applyProtection="1">
      <protection locked="0"/>
    </xf>
    <xf numFmtId="0" fontId="5" fillId="33" borderId="15" xfId="0" applyFont="1" applyFill="1" applyBorder="1" applyAlignment="1" applyProtection="1">
      <alignment horizontal="left"/>
    </xf>
    <xf numFmtId="0" fontId="5" fillId="33" borderId="16" xfId="0" applyFont="1" applyFill="1" applyBorder="1" applyAlignment="1" applyProtection="1">
      <alignment horizontal="left"/>
    </xf>
    <xf numFmtId="0" fontId="5" fillId="33" borderId="16" xfId="0" applyFont="1" applyFill="1" applyBorder="1" applyProtection="1"/>
    <xf numFmtId="0" fontId="6" fillId="33" borderId="17" xfId="0" applyFont="1" applyFill="1" applyBorder="1" applyAlignment="1" applyProtection="1">
      <alignment horizontal="left"/>
    </xf>
    <xf numFmtId="0" fontId="5" fillId="33" borderId="14" xfId="0" applyFont="1" applyFill="1" applyBorder="1" applyAlignment="1" applyProtection="1">
      <alignment horizontal="center"/>
    </xf>
    <xf numFmtId="4" fontId="7" fillId="34" borderId="18" xfId="0" applyNumberFormat="1" applyFont="1" applyFill="1" applyBorder="1" applyAlignment="1" applyProtection="1"/>
    <xf numFmtId="0" fontId="5" fillId="34" borderId="19" xfId="0" applyFont="1" applyFill="1" applyBorder="1" applyAlignment="1" applyProtection="1">
      <alignment horizontal="left"/>
    </xf>
    <xf numFmtId="0" fontId="5" fillId="34" borderId="20" xfId="0" applyFont="1" applyFill="1" applyBorder="1" applyAlignment="1" applyProtection="1">
      <alignment horizontal="left"/>
    </xf>
    <xf numFmtId="0" fontId="5" fillId="34" borderId="16" xfId="0" applyFont="1" applyFill="1" applyBorder="1" applyAlignment="1" applyProtection="1">
      <alignment horizontal="left"/>
    </xf>
    <xf numFmtId="0" fontId="5" fillId="34" borderId="16" xfId="0" applyFont="1" applyFill="1" applyBorder="1" applyProtection="1"/>
    <xf numFmtId="0" fontId="8" fillId="34" borderId="17" xfId="0" applyFont="1" applyFill="1" applyBorder="1" applyAlignment="1" applyProtection="1">
      <alignment horizontal="left"/>
    </xf>
    <xf numFmtId="0" fontId="8" fillId="34" borderId="18" xfId="0" applyFont="1" applyFill="1" applyBorder="1" applyAlignment="1" applyProtection="1">
      <alignment horizontal="center"/>
    </xf>
    <xf numFmtId="0" fontId="9" fillId="0" borderId="17" xfId="0" applyFont="1" applyBorder="1" applyProtection="1"/>
    <xf numFmtId="0" fontId="5" fillId="33" borderId="16" xfId="0" applyFont="1" applyFill="1" applyBorder="1" applyAlignment="1" applyProtection="1">
      <alignment horizontal="center"/>
    </xf>
    <xf numFmtId="4" fontId="5" fillId="33" borderId="14" xfId="0" applyNumberFormat="1" applyFont="1" applyFill="1" applyBorder="1" applyAlignment="1" applyProtection="1">
      <protection locked="0"/>
    </xf>
    <xf numFmtId="4" fontId="8" fillId="34" borderId="14" xfId="0" applyNumberFormat="1" applyFont="1" applyFill="1" applyBorder="1" applyAlignment="1" applyProtection="1"/>
    <xf numFmtId="0" fontId="5" fillId="34" borderId="15" xfId="0" applyFont="1" applyFill="1" applyBorder="1" applyAlignment="1" applyProtection="1">
      <alignment horizontal="left"/>
    </xf>
    <xf numFmtId="0" fontId="8" fillId="34" borderId="21" xfId="0" applyFont="1" applyFill="1" applyBorder="1" applyAlignment="1" applyProtection="1">
      <alignment horizontal="left"/>
    </xf>
    <xf numFmtId="0" fontId="9" fillId="34" borderId="22" xfId="0" applyFont="1" applyFill="1" applyBorder="1" applyProtection="1"/>
    <xf numFmtId="0" fontId="8" fillId="34" borderId="14" xfId="0" applyFont="1" applyFill="1" applyBorder="1" applyAlignment="1" applyProtection="1">
      <alignment horizontal="center"/>
    </xf>
    <xf numFmtId="4" fontId="10" fillId="34" borderId="14" xfId="0" applyNumberFormat="1" applyFont="1" applyFill="1" applyBorder="1" applyAlignment="1" applyProtection="1"/>
    <xf numFmtId="0" fontId="5" fillId="34" borderId="17" xfId="0" applyFont="1" applyFill="1" applyBorder="1" applyAlignment="1" applyProtection="1">
      <alignment horizontal="left"/>
    </xf>
    <xf numFmtId="0" fontId="5" fillId="34" borderId="14" xfId="0" applyFont="1" applyFill="1" applyBorder="1" applyAlignment="1" applyProtection="1">
      <alignment horizontal="center"/>
    </xf>
    <xf numFmtId="0" fontId="8" fillId="34" borderId="16" xfId="0" applyFont="1" applyFill="1" applyBorder="1" applyAlignment="1" applyProtection="1">
      <alignment horizontal="left"/>
    </xf>
    <xf numFmtId="4" fontId="5" fillId="34" borderId="14" xfId="0" applyNumberFormat="1" applyFont="1" applyFill="1" applyBorder="1" applyAlignment="1" applyProtection="1"/>
    <xf numFmtId="0" fontId="5" fillId="34" borderId="16" xfId="0" applyFont="1" applyFill="1" applyBorder="1" applyAlignment="1" applyProtection="1"/>
    <xf numFmtId="0" fontId="8" fillId="34" borderId="16" xfId="0" applyFont="1" applyFill="1" applyBorder="1" applyAlignment="1" applyProtection="1"/>
    <xf numFmtId="4" fontId="7" fillId="34" borderId="14" xfId="0" applyNumberFormat="1" applyFont="1" applyFill="1" applyBorder="1" applyAlignment="1" applyProtection="1"/>
    <xf numFmtId="0" fontId="5" fillId="33" borderId="21" xfId="0" applyFont="1" applyFill="1" applyBorder="1" applyAlignment="1" applyProtection="1">
      <alignment horizontal="left"/>
    </xf>
    <xf numFmtId="0" fontId="5" fillId="33" borderId="17" xfId="0" applyFont="1" applyFill="1" applyBorder="1" applyAlignment="1" applyProtection="1">
      <alignment horizontal="left"/>
    </xf>
    <xf numFmtId="0" fontId="5" fillId="33" borderId="16" xfId="0" applyFont="1" applyFill="1" applyBorder="1" applyAlignment="1" applyProtection="1">
      <alignment horizontal="left" indent="1"/>
    </xf>
    <xf numFmtId="0" fontId="5" fillId="34" borderId="16" xfId="0" applyFont="1" applyFill="1" applyBorder="1" applyAlignment="1" applyProtection="1">
      <alignment horizontal="left" indent="1"/>
    </xf>
    <xf numFmtId="0" fontId="8" fillId="34" borderId="15" xfId="0" applyFont="1" applyFill="1" applyBorder="1" applyAlignment="1" applyProtection="1">
      <alignment horizontal="left"/>
    </xf>
    <xf numFmtId="0" fontId="8" fillId="34" borderId="16" xfId="0" applyFont="1" applyFill="1" applyBorder="1" applyProtection="1"/>
    <xf numFmtId="0" fontId="8" fillId="34" borderId="16" xfId="0" applyFont="1" applyFill="1" applyBorder="1" applyAlignment="1" applyProtection="1">
      <alignment horizontal="left" indent="1"/>
    </xf>
    <xf numFmtId="0" fontId="5" fillId="33" borderId="15" xfId="0" applyFont="1" applyFill="1" applyBorder="1" applyAlignment="1" applyProtection="1">
      <alignment horizontal="left" indent="1"/>
    </xf>
    <xf numFmtId="0" fontId="5" fillId="33" borderId="17" xfId="0" applyFont="1" applyFill="1" applyBorder="1" applyProtection="1"/>
    <xf numFmtId="0" fontId="8" fillId="34" borderId="15" xfId="0" applyFont="1" applyFill="1" applyBorder="1" applyAlignment="1" applyProtection="1">
      <alignment horizontal="left" indent="1"/>
    </xf>
    <xf numFmtId="0" fontId="5" fillId="34" borderId="17" xfId="0" applyFont="1" applyFill="1" applyBorder="1" applyProtection="1"/>
    <xf numFmtId="4" fontId="7" fillId="34" borderId="14" xfId="0" applyNumberFormat="1" applyFont="1" applyFill="1" applyBorder="1" applyAlignment="1" applyProtection="1">
      <alignment horizontal="right"/>
    </xf>
    <xf numFmtId="0" fontId="5" fillId="33" borderId="16" xfId="0" applyFont="1" applyFill="1" applyBorder="1" applyAlignment="1" applyProtection="1"/>
    <xf numFmtId="0" fontId="5" fillId="34" borderId="15" xfId="0" applyFont="1" applyFill="1" applyBorder="1" applyAlignment="1" applyProtection="1">
      <alignment horizontal="left" indent="1"/>
    </xf>
    <xf numFmtId="0" fontId="5" fillId="33" borderId="16" xfId="1" applyFont="1" applyFill="1" applyBorder="1" applyAlignment="1" applyProtection="1">
      <alignment horizontal="left"/>
    </xf>
    <xf numFmtId="0" fontId="5" fillId="33" borderId="21" xfId="0" applyFont="1" applyFill="1" applyBorder="1" applyProtection="1"/>
    <xf numFmtId="0" fontId="5" fillId="34" borderId="21" xfId="0" applyFont="1" applyFill="1" applyBorder="1" applyProtection="1"/>
    <xf numFmtId="0" fontId="5" fillId="33" borderId="23" xfId="0" applyFont="1" applyFill="1" applyBorder="1" applyProtection="1"/>
    <xf numFmtId="0" fontId="5" fillId="0" borderId="24" xfId="0" applyFont="1" applyBorder="1" applyProtection="1"/>
    <xf numFmtId="0" fontId="5" fillId="33" borderId="24" xfId="0" applyFont="1" applyFill="1" applyBorder="1" applyAlignment="1" applyProtection="1"/>
    <xf numFmtId="0" fontId="5" fillId="33" borderId="15" xfId="0" applyFont="1" applyFill="1" applyBorder="1" applyAlignment="1" applyProtection="1"/>
    <xf numFmtId="0" fontId="5" fillId="33" borderId="17" xfId="0" applyFont="1" applyFill="1" applyBorder="1" applyAlignment="1" applyProtection="1">
      <alignment horizontal="left" indent="1"/>
    </xf>
    <xf numFmtId="0" fontId="5" fillId="0" borderId="16" xfId="0" applyFont="1" applyBorder="1" applyAlignment="1" applyProtection="1">
      <alignment horizontal="left"/>
    </xf>
    <xf numFmtId="0" fontId="5" fillId="0" borderId="14" xfId="0" applyFont="1" applyBorder="1" applyAlignment="1" applyProtection="1">
      <alignment horizontal="center"/>
    </xf>
    <xf numFmtId="2" fontId="5" fillId="34" borderId="14" xfId="0" applyNumberFormat="1" applyFont="1" applyFill="1" applyBorder="1" applyAlignment="1" applyProtection="1">
      <alignment horizontal="right"/>
    </xf>
    <xf numFmtId="0" fontId="5" fillId="34" borderId="16" xfId="1" applyFont="1" applyFill="1" applyBorder="1" applyAlignment="1" applyProtection="1">
      <alignment horizontal="left"/>
    </xf>
    <xf numFmtId="0" fontId="5" fillId="33" borderId="16" xfId="0" quotePrefix="1" applyFont="1" applyFill="1" applyBorder="1" applyAlignment="1" applyProtection="1">
      <alignment horizontal="left"/>
    </xf>
    <xf numFmtId="0" fontId="5" fillId="0" borderId="14" xfId="0" applyFont="1" applyFill="1" applyBorder="1" applyAlignment="1" applyProtection="1">
      <alignment horizontal="center"/>
    </xf>
    <xf numFmtId="0" fontId="5" fillId="0" borderId="15" xfId="0" applyFont="1" applyFill="1" applyBorder="1" applyAlignment="1" applyProtection="1">
      <alignment horizontal="left"/>
    </xf>
    <xf numFmtId="0" fontId="5" fillId="0" borderId="16" xfId="0" applyFont="1" applyFill="1" applyBorder="1" applyAlignment="1" applyProtection="1">
      <alignment horizontal="left"/>
    </xf>
    <xf numFmtId="0" fontId="5" fillId="0" borderId="16" xfId="0" applyFont="1" applyFill="1" applyBorder="1" applyProtection="1"/>
    <xf numFmtId="0" fontId="5" fillId="0" borderId="17" xfId="0" applyFont="1" applyFill="1" applyBorder="1" applyAlignment="1" applyProtection="1">
      <alignment horizontal="left"/>
    </xf>
    <xf numFmtId="0" fontId="8" fillId="34" borderId="19" xfId="0" applyFont="1" applyFill="1" applyBorder="1" applyAlignment="1" applyProtection="1">
      <alignment horizontal="left"/>
    </xf>
    <xf numFmtId="0" fontId="8" fillId="34" borderId="25" xfId="0" applyFont="1" applyFill="1" applyBorder="1" applyAlignment="1" applyProtection="1">
      <alignment horizontal="left"/>
    </xf>
    <xf numFmtId="0" fontId="8" fillId="34" borderId="26" xfId="0" applyFont="1" applyFill="1" applyBorder="1" applyAlignment="1" applyProtection="1">
      <alignment horizontal="left"/>
    </xf>
    <xf numFmtId="0" fontId="8" fillId="34" borderId="27" xfId="0" applyFont="1" applyFill="1" applyBorder="1" applyAlignment="1" applyProtection="1">
      <alignment horizontal="center"/>
    </xf>
    <xf numFmtId="0" fontId="12" fillId="34" borderId="28" xfId="0" applyFont="1" applyFill="1" applyBorder="1" applyAlignment="1" applyProtection="1">
      <alignment horizontal="center" vertical="center" wrapText="1"/>
    </xf>
    <xf numFmtId="0" fontId="8" fillId="34" borderId="28" xfId="0" applyFont="1" applyFill="1" applyBorder="1" applyAlignment="1" applyProtection="1">
      <alignment horizontal="center" vertical="center"/>
    </xf>
    <xf numFmtId="0" fontId="43" fillId="0" borderId="0" xfId="1933" applyFont="1" applyAlignment="1">
      <alignment vertical="top"/>
    </xf>
    <xf numFmtId="170" fontId="43" fillId="0" borderId="0" xfId="1933" applyNumberFormat="1" applyFont="1" applyAlignment="1">
      <alignment vertical="top"/>
    </xf>
    <xf numFmtId="4" fontId="45" fillId="0" borderId="0" xfId="1933" applyNumberFormat="1" applyFont="1" applyBorder="1" applyAlignment="1">
      <alignment vertical="top"/>
    </xf>
    <xf numFmtId="0" fontId="45" fillId="0" borderId="0" xfId="1933" applyFont="1" applyBorder="1" applyAlignment="1">
      <alignment vertical="top"/>
    </xf>
    <xf numFmtId="170" fontId="45" fillId="0" borderId="0" xfId="1933" applyNumberFormat="1" applyFont="1" applyBorder="1" applyAlignment="1">
      <alignment vertical="top"/>
    </xf>
    <xf numFmtId="0" fontId="11" fillId="0" borderId="0" xfId="1933"/>
    <xf numFmtId="4" fontId="11" fillId="0" borderId="0" xfId="1933" applyNumberFormat="1"/>
    <xf numFmtId="4" fontId="5" fillId="0" borderId="32" xfId="1933" applyNumberFormat="1" applyFont="1" applyFill="1" applyBorder="1" applyAlignment="1" applyProtection="1">
      <protection locked="0"/>
    </xf>
    <xf numFmtId="0" fontId="11" fillId="0" borderId="32" xfId="1933" applyBorder="1"/>
    <xf numFmtId="0" fontId="46" fillId="0" borderId="0" xfId="1933" applyFont="1" applyFill="1" applyAlignment="1">
      <alignment vertical="top"/>
    </xf>
    <xf numFmtId="43" fontId="46" fillId="0" borderId="0" xfId="1933" applyNumberFormat="1" applyFont="1" applyFill="1" applyAlignment="1">
      <alignment vertical="top"/>
    </xf>
    <xf numFmtId="43" fontId="46" fillId="0" borderId="0" xfId="133" applyFont="1" applyFill="1" applyAlignment="1">
      <alignment vertical="top"/>
    </xf>
    <xf numFmtId="171" fontId="47" fillId="0" borderId="0" xfId="189" quotePrefix="1" applyNumberFormat="1" applyFont="1" applyFill="1" applyBorder="1" applyAlignment="1">
      <alignment horizontal="right"/>
    </xf>
    <xf numFmtId="172" fontId="48" fillId="36" borderId="23" xfId="189" applyNumberFormat="1" applyFont="1" applyFill="1" applyBorder="1" applyAlignment="1" applyProtection="1"/>
    <xf numFmtId="173" fontId="48" fillId="36" borderId="23" xfId="189" applyNumberFormat="1" applyFont="1" applyFill="1" applyBorder="1" applyAlignment="1" applyProtection="1"/>
    <xf numFmtId="171" fontId="48" fillId="36" borderId="23" xfId="189" applyNumberFormat="1" applyFont="1" applyFill="1" applyBorder="1" applyAlignment="1">
      <alignment horizontal="left" vertical="top" wrapText="1"/>
    </xf>
    <xf numFmtId="170" fontId="46" fillId="0" borderId="0" xfId="1933" applyNumberFormat="1" applyFont="1" applyAlignment="1">
      <alignment vertical="top"/>
    </xf>
    <xf numFmtId="172" fontId="49" fillId="0" borderId="23" xfId="189" applyNumberFormat="1" applyFont="1" applyFill="1" applyBorder="1" applyAlignment="1" applyProtection="1"/>
    <xf numFmtId="173" fontId="49" fillId="0" borderId="23" xfId="189" applyNumberFormat="1" applyFont="1" applyFill="1" applyBorder="1" applyAlignment="1" applyProtection="1"/>
    <xf numFmtId="173" fontId="49" fillId="0" borderId="23" xfId="189" applyNumberFormat="1" applyFont="1" applyFill="1" applyBorder="1"/>
    <xf numFmtId="171" fontId="43" fillId="0" borderId="23" xfId="189" applyNumberFormat="1" applyFont="1" applyFill="1" applyBorder="1" applyAlignment="1">
      <alignment horizontal="left" vertical="center" wrapText="1" indent="1"/>
    </xf>
    <xf numFmtId="4" fontId="46" fillId="0" borderId="0" xfId="1933" applyNumberFormat="1" applyFont="1" applyFill="1" applyAlignment="1">
      <alignment vertical="top"/>
    </xf>
    <xf numFmtId="171" fontId="49" fillId="0" borderId="0" xfId="189" quotePrefix="1" applyNumberFormat="1" applyFont="1" applyFill="1" applyBorder="1" applyAlignment="1">
      <alignment horizontal="right"/>
    </xf>
    <xf numFmtId="173" fontId="49" fillId="0" borderId="0" xfId="189" quotePrefix="1" applyNumberFormat="1" applyFont="1" applyFill="1" applyBorder="1" applyAlignment="1">
      <alignment horizontal="right"/>
    </xf>
    <xf numFmtId="172" fontId="46" fillId="0" borderId="0" xfId="189" quotePrefix="1" applyNumberFormat="1" applyFont="1" applyFill="1" applyBorder="1" applyAlignment="1">
      <alignment horizontal="right"/>
    </xf>
    <xf numFmtId="171" fontId="43" fillId="0" borderId="32" xfId="189" applyNumberFormat="1" applyFont="1" applyFill="1" applyBorder="1" applyAlignment="1">
      <alignment horizontal="left" vertical="center" wrapText="1" indent="1"/>
    </xf>
    <xf numFmtId="0" fontId="43" fillId="0" borderId="0" xfId="1933" applyFont="1" applyFill="1" applyAlignment="1">
      <alignment vertical="top"/>
    </xf>
    <xf numFmtId="174" fontId="43" fillId="0" borderId="0" xfId="1933" applyNumberFormat="1" applyFont="1" applyFill="1" applyAlignment="1">
      <alignment vertical="top"/>
    </xf>
    <xf numFmtId="171" fontId="43" fillId="0" borderId="0" xfId="189" applyNumberFormat="1" applyFont="1" applyFill="1"/>
    <xf numFmtId="173" fontId="49" fillId="0" borderId="33" xfId="189" applyNumberFormat="1" applyFont="1" applyFill="1" applyBorder="1"/>
    <xf numFmtId="171" fontId="43" fillId="0" borderId="33" xfId="189" applyNumberFormat="1" applyFont="1" applyFill="1" applyBorder="1" applyAlignment="1">
      <alignment horizontal="left" vertical="top" wrapText="1" indent="1"/>
    </xf>
    <xf numFmtId="170" fontId="43" fillId="0" borderId="0" xfId="189" applyNumberFormat="1" applyFont="1" applyFill="1" applyAlignment="1">
      <alignment vertical="top" wrapText="1"/>
    </xf>
    <xf numFmtId="10" fontId="43" fillId="0" borderId="0" xfId="2331" applyNumberFormat="1" applyFont="1" applyFill="1" applyAlignment="1">
      <alignment vertical="top"/>
    </xf>
    <xf numFmtId="172" fontId="48" fillId="37" borderId="23" xfId="189" applyNumberFormat="1" applyFont="1" applyFill="1" applyBorder="1" applyAlignment="1" applyProtection="1"/>
    <xf numFmtId="173" fontId="48" fillId="37" borderId="23" xfId="189" applyNumberFormat="1" applyFont="1" applyFill="1" applyBorder="1" applyAlignment="1"/>
    <xf numFmtId="173" fontId="50" fillId="37" borderId="23" xfId="189" applyNumberFormat="1" applyFont="1" applyFill="1" applyBorder="1" applyAlignment="1"/>
    <xf numFmtId="173" fontId="50" fillId="37" borderId="23" xfId="189" applyNumberFormat="1" applyFont="1" applyFill="1" applyBorder="1" applyAlignment="1">
      <alignment horizontal="right"/>
    </xf>
    <xf numFmtId="173" fontId="50" fillId="37" borderId="33" xfId="189" applyNumberFormat="1" applyFont="1" applyFill="1" applyBorder="1"/>
    <xf numFmtId="171" fontId="48" fillId="37" borderId="33" xfId="189" applyNumberFormat="1" applyFont="1" applyFill="1" applyBorder="1" applyAlignment="1">
      <alignment vertical="top" wrapText="1"/>
    </xf>
    <xf numFmtId="170" fontId="43" fillId="37" borderId="0" xfId="189" applyNumberFormat="1" applyFont="1" applyFill="1" applyAlignment="1">
      <alignment vertical="top" wrapText="1"/>
    </xf>
    <xf numFmtId="171" fontId="48" fillId="37" borderId="33" xfId="189" applyNumberFormat="1" applyFont="1" applyFill="1" applyBorder="1" applyAlignment="1">
      <alignment horizontal="left" vertical="top" wrapText="1"/>
    </xf>
    <xf numFmtId="173" fontId="49" fillId="0" borderId="23" xfId="189" applyNumberFormat="1" applyFont="1" applyFill="1" applyBorder="1" applyAlignment="1" applyProtection="1">
      <alignment horizontal="right"/>
      <protection locked="0"/>
    </xf>
    <xf numFmtId="43" fontId="43" fillId="0" borderId="0" xfId="133" applyFont="1" applyFill="1" applyAlignment="1">
      <alignment vertical="top"/>
    </xf>
    <xf numFmtId="173" fontId="49" fillId="0" borderId="33" xfId="189" applyNumberFormat="1" applyFont="1" applyFill="1" applyBorder="1" applyAlignment="1" applyProtection="1">
      <protection locked="0"/>
    </xf>
    <xf numFmtId="4" fontId="43" fillId="0" borderId="0" xfId="1933" applyNumberFormat="1" applyFont="1" applyFill="1" applyAlignment="1">
      <alignment vertical="top"/>
    </xf>
    <xf numFmtId="172" fontId="49" fillId="0" borderId="33" xfId="189" applyNumberFormat="1" applyFont="1" applyFill="1" applyBorder="1" applyAlignment="1" applyProtection="1"/>
    <xf numFmtId="173" fontId="49" fillId="0" borderId="33" xfId="189" applyNumberFormat="1" applyFont="1" applyFill="1" applyBorder="1" applyAlignment="1" applyProtection="1"/>
    <xf numFmtId="171" fontId="43" fillId="0" borderId="33" xfId="189" applyNumberFormat="1" applyFont="1" applyFill="1" applyBorder="1" applyAlignment="1">
      <alignment horizontal="left" vertical="center" wrapText="1" indent="1"/>
    </xf>
    <xf numFmtId="0" fontId="49" fillId="0" borderId="0" xfId="1933" applyFont="1" applyFill="1" applyAlignment="1">
      <alignment vertical="top"/>
    </xf>
    <xf numFmtId="174" fontId="49" fillId="0" borderId="0" xfId="1933" applyNumberFormat="1" applyFont="1" applyFill="1" applyAlignment="1">
      <alignment vertical="top"/>
    </xf>
    <xf numFmtId="4" fontId="49" fillId="0" borderId="0" xfId="1933" applyNumberFormat="1" applyFont="1" applyFill="1" applyAlignment="1">
      <alignment vertical="top"/>
    </xf>
    <xf numFmtId="171" fontId="49" fillId="0" borderId="0" xfId="189" applyNumberFormat="1" applyFont="1" applyFill="1"/>
    <xf numFmtId="172" fontId="48" fillId="37" borderId="33" xfId="189" applyNumberFormat="1" applyFont="1" applyFill="1" applyBorder="1" applyAlignment="1" applyProtection="1"/>
    <xf numFmtId="173" fontId="48" fillId="37" borderId="33" xfId="189" applyNumberFormat="1" applyFont="1" applyFill="1" applyBorder="1" applyAlignment="1" applyProtection="1"/>
    <xf numFmtId="173" fontId="48" fillId="37" borderId="33" xfId="189" applyNumberFormat="1" applyFont="1" applyFill="1" applyBorder="1" applyAlignment="1" applyProtection="1">
      <alignment horizontal="right"/>
    </xf>
    <xf numFmtId="173" fontId="48" fillId="37" borderId="33" xfId="189" applyNumberFormat="1" applyFont="1" applyFill="1" applyBorder="1" applyProtection="1"/>
    <xf numFmtId="170" fontId="49" fillId="37" borderId="0" xfId="189" applyNumberFormat="1" applyFont="1" applyFill="1" applyBorder="1" applyAlignment="1">
      <alignment vertical="top" wrapText="1"/>
    </xf>
    <xf numFmtId="0" fontId="51" fillId="0" borderId="0" xfId="1933" applyFont="1" applyFill="1" applyAlignment="1">
      <alignment vertical="top"/>
    </xf>
    <xf numFmtId="171" fontId="52" fillId="0" borderId="0" xfId="189" quotePrefix="1" applyNumberFormat="1" applyFont="1" applyFill="1" applyBorder="1" applyAlignment="1">
      <alignment horizontal="right"/>
    </xf>
    <xf numFmtId="172" fontId="51" fillId="0" borderId="0" xfId="189" quotePrefix="1" applyNumberFormat="1" applyFont="1" applyFill="1" applyBorder="1" applyAlignment="1" applyProtection="1"/>
    <xf numFmtId="173" fontId="51" fillId="0" borderId="0" xfId="189" quotePrefix="1" applyNumberFormat="1" applyFont="1" applyFill="1" applyBorder="1" applyAlignment="1" applyProtection="1">
      <alignment horizontal="right"/>
    </xf>
    <xf numFmtId="173" fontId="51" fillId="0" borderId="0" xfId="189" quotePrefix="1" applyNumberFormat="1" applyFont="1" applyFill="1" applyBorder="1" applyAlignment="1"/>
    <xf numFmtId="173" fontId="51" fillId="0" borderId="0" xfId="189" quotePrefix="1" applyNumberFormat="1" applyFont="1" applyFill="1" applyBorder="1" applyAlignment="1">
      <alignment horizontal="right"/>
    </xf>
    <xf numFmtId="171" fontId="51" fillId="0" borderId="0" xfId="189" applyNumberFormat="1" applyFont="1" applyFill="1" applyBorder="1" applyAlignment="1">
      <alignment wrapText="1"/>
    </xf>
    <xf numFmtId="170" fontId="51" fillId="0" borderId="0" xfId="1933" applyNumberFormat="1" applyFont="1" applyFill="1" applyAlignment="1">
      <alignment vertical="top"/>
    </xf>
    <xf numFmtId="175" fontId="49" fillId="0" borderId="0" xfId="1933" applyNumberFormat="1" applyFont="1" applyFill="1" applyAlignment="1">
      <alignment vertical="top"/>
    </xf>
    <xf numFmtId="173" fontId="48" fillId="36" borderId="23" xfId="189" applyNumberFormat="1" applyFont="1" applyFill="1" applyBorder="1" applyAlignment="1" applyProtection="1">
      <alignment horizontal="right"/>
    </xf>
    <xf numFmtId="171" fontId="50" fillId="36" borderId="0" xfId="189" applyNumberFormat="1" applyFont="1" applyFill="1" applyBorder="1" applyAlignment="1">
      <alignment horizontal="left" vertical="top"/>
    </xf>
    <xf numFmtId="172" fontId="49" fillId="0" borderId="0" xfId="189" applyNumberFormat="1" applyFont="1" applyFill="1" applyBorder="1" applyAlignment="1" applyProtection="1"/>
    <xf numFmtId="173" fontId="49" fillId="0" borderId="0" xfId="189" applyNumberFormat="1" applyFont="1" applyFill="1" applyBorder="1" applyAlignment="1" applyProtection="1"/>
    <xf numFmtId="173" fontId="46" fillId="0" borderId="0" xfId="189" quotePrefix="1" applyNumberFormat="1" applyFont="1" applyFill="1" applyBorder="1" applyAlignment="1"/>
    <xf numFmtId="173" fontId="46" fillId="0" borderId="0" xfId="189" quotePrefix="1" applyNumberFormat="1" applyFont="1" applyFill="1" applyBorder="1" applyAlignment="1">
      <alignment horizontal="right"/>
    </xf>
    <xf numFmtId="171" fontId="46" fillId="0" borderId="0" xfId="189" applyNumberFormat="1" applyFont="1" applyFill="1" applyBorder="1" applyAlignment="1">
      <alignment wrapText="1"/>
    </xf>
    <xf numFmtId="170" fontId="46" fillId="0" borderId="0" xfId="1933" applyNumberFormat="1" applyFont="1" applyFill="1" applyAlignment="1">
      <alignment vertical="top"/>
    </xf>
    <xf numFmtId="43" fontId="49" fillId="0" borderId="0" xfId="133" applyFont="1" applyFill="1" applyAlignment="1">
      <alignment vertical="top"/>
    </xf>
    <xf numFmtId="173" fontId="49" fillId="0" borderId="23" xfId="189" applyNumberFormat="1" applyFont="1" applyFill="1" applyBorder="1" applyProtection="1">
      <protection locked="0"/>
    </xf>
    <xf numFmtId="174" fontId="49" fillId="0" borderId="0" xfId="1933" applyNumberFormat="1" applyFont="1" applyFill="1" applyAlignment="1">
      <alignment horizontal="center" vertical="top"/>
    </xf>
    <xf numFmtId="171" fontId="48" fillId="37" borderId="0" xfId="189" applyNumberFormat="1" applyFont="1" applyFill="1" applyBorder="1" applyAlignment="1">
      <alignment horizontal="left" vertical="top"/>
    </xf>
    <xf numFmtId="171" fontId="44" fillId="0" borderId="0" xfId="189" quotePrefix="1" applyNumberFormat="1" applyFont="1" applyBorder="1" applyAlignment="1">
      <alignment horizontal="right"/>
    </xf>
    <xf numFmtId="171" fontId="44" fillId="0" borderId="0" xfId="189" quotePrefix="1" applyNumberFormat="1" applyFont="1" applyBorder="1" applyAlignment="1"/>
    <xf numFmtId="171" fontId="43" fillId="0" borderId="0" xfId="189" applyNumberFormat="1" applyFont="1" applyBorder="1" applyAlignment="1">
      <alignment wrapText="1"/>
    </xf>
    <xf numFmtId="171" fontId="44" fillId="0" borderId="34" xfId="189" quotePrefix="1" applyNumberFormat="1" applyFont="1" applyBorder="1" applyAlignment="1">
      <alignment horizontal="right"/>
    </xf>
    <xf numFmtId="171" fontId="44" fillId="0" borderId="34" xfId="189" quotePrefix="1" applyNumberFormat="1" applyFont="1" applyBorder="1" applyAlignment="1"/>
    <xf numFmtId="171" fontId="43" fillId="0" borderId="34" xfId="189" applyNumberFormat="1" applyFont="1" applyBorder="1" applyAlignment="1">
      <alignment wrapText="1"/>
    </xf>
    <xf numFmtId="171" fontId="44" fillId="0" borderId="35" xfId="189" quotePrefix="1" applyNumberFormat="1" applyFont="1" applyBorder="1" applyAlignment="1">
      <alignment horizontal="right"/>
    </xf>
    <xf numFmtId="171" fontId="43" fillId="0" borderId="35" xfId="189" applyNumberFormat="1" applyFont="1" applyBorder="1" applyAlignment="1">
      <alignment wrapText="1"/>
    </xf>
    <xf numFmtId="170" fontId="43" fillId="0" borderId="35" xfId="1933" applyNumberFormat="1" applyFont="1" applyBorder="1" applyAlignment="1">
      <alignment vertical="top"/>
    </xf>
    <xf numFmtId="0" fontId="46" fillId="0" borderId="0" xfId="1933" applyFont="1" applyAlignment="1">
      <alignment vertical="top"/>
    </xf>
    <xf numFmtId="171" fontId="53" fillId="38" borderId="0" xfId="189" quotePrefix="1" applyNumberFormat="1" applyFont="1" applyFill="1" applyBorder="1" applyAlignment="1">
      <alignment horizontal="right"/>
    </xf>
    <xf numFmtId="171" fontId="53" fillId="38" borderId="36" xfId="189" applyNumberFormat="1" applyFont="1" applyFill="1" applyBorder="1" applyAlignment="1">
      <alignment horizontal="center"/>
    </xf>
    <xf numFmtId="171" fontId="53" fillId="38" borderId="37" xfId="189" applyNumberFormat="1" applyFont="1" applyFill="1" applyBorder="1" applyAlignment="1">
      <alignment horizontal="center"/>
    </xf>
    <xf numFmtId="176" fontId="53" fillId="38" borderId="38" xfId="189" applyNumberFormat="1" applyFont="1" applyFill="1" applyBorder="1" applyAlignment="1">
      <alignment horizontal="center" vertical="center" wrapText="1"/>
    </xf>
    <xf numFmtId="171" fontId="55" fillId="38" borderId="0" xfId="189" quotePrefix="1" applyNumberFormat="1" applyFont="1" applyFill="1" applyBorder="1" applyAlignment="1">
      <alignment horizontal="right"/>
    </xf>
    <xf numFmtId="171" fontId="55" fillId="38" borderId="0" xfId="189" applyNumberFormat="1" applyFont="1" applyFill="1" applyBorder="1" applyAlignment="1">
      <alignment horizontal="right"/>
    </xf>
    <xf numFmtId="176" fontId="53" fillId="38" borderId="46" xfId="189" applyNumberFormat="1" applyFont="1" applyFill="1" applyBorder="1" applyAlignment="1">
      <alignment horizontal="center" vertical="center" wrapText="1"/>
    </xf>
    <xf numFmtId="171" fontId="44" fillId="0" borderId="34" xfId="189" applyNumberFormat="1" applyFont="1" applyBorder="1" applyAlignment="1">
      <alignment horizontal="right"/>
    </xf>
    <xf numFmtId="170" fontId="43" fillId="0" borderId="34" xfId="1933" applyNumberFormat="1" applyFont="1" applyBorder="1" applyAlignment="1">
      <alignment vertical="top"/>
    </xf>
    <xf numFmtId="171" fontId="43" fillId="0" borderId="0" xfId="189" applyNumberFormat="1" applyFont="1"/>
    <xf numFmtId="171" fontId="43" fillId="0" borderId="0" xfId="189" applyNumberFormat="1" applyFont="1" applyBorder="1"/>
    <xf numFmtId="171" fontId="43" fillId="0" borderId="0" xfId="189" applyNumberFormat="1" applyFont="1" applyAlignment="1">
      <alignment horizontal="centerContinuous"/>
    </xf>
    <xf numFmtId="171" fontId="44" fillId="0" borderId="0" xfId="189" applyNumberFormat="1" applyFont="1" applyAlignment="1" applyProtection="1">
      <alignment horizontal="centerContinuous"/>
    </xf>
    <xf numFmtId="171" fontId="56" fillId="0" borderId="0" xfId="189" applyNumberFormat="1" applyFont="1" applyAlignment="1">
      <alignment horizontal="centerContinuous"/>
    </xf>
    <xf numFmtId="170" fontId="43" fillId="0" borderId="0" xfId="2116" applyNumberFormat="1" applyFont="1" applyBorder="1" applyAlignment="1" applyProtection="1">
      <alignment horizontal="justify" vertical="center" wrapText="1"/>
      <protection locked="0"/>
    </xf>
    <xf numFmtId="170" fontId="44" fillId="0" borderId="0" xfId="2116" applyNumberFormat="1" applyFont="1" applyBorder="1" applyAlignment="1" applyProtection="1">
      <alignment horizontal="justify" vertical="center" wrapText="1"/>
      <protection locked="0"/>
    </xf>
    <xf numFmtId="170" fontId="43" fillId="0" borderId="0" xfId="2116" applyNumberFormat="1" applyFont="1" applyBorder="1" applyAlignment="1">
      <alignment horizontal="justify" vertical="center" wrapText="1"/>
    </xf>
    <xf numFmtId="171" fontId="53" fillId="38" borderId="41" xfId="189" applyNumberFormat="1" applyFont="1" applyFill="1" applyBorder="1" applyAlignment="1">
      <alignment horizontal="center" vertical="center" wrapText="1"/>
    </xf>
    <xf numFmtId="171" fontId="53" fillId="38" borderId="0" xfId="189" applyNumberFormat="1" applyFont="1" applyFill="1" applyBorder="1" applyAlignment="1">
      <alignment horizontal="center" vertical="center" wrapText="1"/>
    </xf>
    <xf numFmtId="0" fontId="43" fillId="0" borderId="0" xfId="2116" applyNumberFormat="1" applyFont="1" applyAlignment="1" applyProtection="1">
      <alignment horizontal="justify" vertical="top" wrapText="1"/>
      <protection locked="0"/>
    </xf>
    <xf numFmtId="0" fontId="43" fillId="0" borderId="0" xfId="2116" applyNumberFormat="1" applyFont="1" applyAlignment="1" applyProtection="1">
      <alignment horizontal="justify" vertical="center" wrapText="1"/>
      <protection locked="0"/>
    </xf>
    <xf numFmtId="0" fontId="43" fillId="0" borderId="0" xfId="2116" applyNumberFormat="1" applyFont="1" applyAlignment="1" applyProtection="1">
      <alignment horizontal="justify" vertical="center"/>
      <protection locked="0"/>
    </xf>
    <xf numFmtId="0" fontId="43" fillId="0" borderId="0" xfId="2116" applyNumberFormat="1" applyFont="1" applyAlignment="1" applyProtection="1">
      <alignment horizontal="justify" vertical="top"/>
      <protection locked="0"/>
    </xf>
    <xf numFmtId="0" fontId="44" fillId="0" borderId="0" xfId="189" applyNumberFormat="1" applyFont="1" applyAlignment="1">
      <alignment horizontal="center"/>
    </xf>
    <xf numFmtId="171" fontId="44" fillId="0" borderId="35" xfId="189" applyNumberFormat="1" applyFont="1" applyBorder="1" applyAlignment="1" applyProtection="1">
      <alignment horizontal="center"/>
    </xf>
    <xf numFmtId="170" fontId="54" fillId="38" borderId="0" xfId="1933" applyNumberFormat="1" applyFont="1" applyFill="1" applyBorder="1" applyAlignment="1">
      <alignment horizontal="center" vertical="center" wrapText="1"/>
    </xf>
    <xf numFmtId="170" fontId="54" fillId="38" borderId="39" xfId="1933" applyNumberFormat="1" applyFont="1" applyFill="1" applyBorder="1" applyAlignment="1">
      <alignment horizontal="center" vertical="center" wrapText="1"/>
    </xf>
    <xf numFmtId="171" fontId="53" fillId="38" borderId="36" xfId="189" applyNumberFormat="1" applyFont="1" applyFill="1" applyBorder="1" applyAlignment="1" applyProtection="1">
      <alignment horizontal="center" vertical="center"/>
    </xf>
    <xf numFmtId="171" fontId="53" fillId="38" borderId="0" xfId="189" applyNumberFormat="1" applyFont="1" applyFill="1" applyBorder="1" applyAlignment="1" applyProtection="1">
      <alignment horizontal="center" vertical="center"/>
    </xf>
    <xf numFmtId="171" fontId="53" fillId="38" borderId="36" xfId="189" applyNumberFormat="1" applyFont="1" applyFill="1" applyBorder="1" applyAlignment="1">
      <alignment horizontal="center" vertical="center" wrapText="1"/>
    </xf>
    <xf numFmtId="171" fontId="53" fillId="38" borderId="43" xfId="189" applyNumberFormat="1" applyFont="1" applyFill="1" applyBorder="1" applyAlignment="1">
      <alignment horizontal="center" vertical="center" wrapText="1"/>
    </xf>
    <xf numFmtId="0" fontId="47" fillId="38" borderId="43" xfId="1994" applyFont="1" applyFill="1" applyBorder="1" applyAlignment="1">
      <alignment vertical="center"/>
    </xf>
    <xf numFmtId="0" fontId="47" fillId="38" borderId="40" xfId="1994" applyFont="1" applyFill="1" applyBorder="1" applyAlignment="1">
      <alignment vertical="center"/>
    </xf>
    <xf numFmtId="171" fontId="53" fillId="38" borderId="45" xfId="189" applyNumberFormat="1" applyFont="1" applyFill="1" applyBorder="1" applyAlignment="1">
      <alignment horizontal="center" vertical="center"/>
    </xf>
    <xf numFmtId="171" fontId="53" fillId="38" borderId="44" xfId="189" applyNumberFormat="1" applyFont="1" applyFill="1" applyBorder="1" applyAlignment="1">
      <alignment horizontal="center" vertical="center"/>
    </xf>
    <xf numFmtId="171" fontId="53" fillId="38" borderId="42" xfId="189" applyNumberFormat="1" applyFont="1" applyFill="1" applyBorder="1" applyAlignment="1">
      <alignment horizontal="center" vertical="center" wrapText="1"/>
    </xf>
    <xf numFmtId="171" fontId="53" fillId="38" borderId="37" xfId="189" applyNumberFormat="1" applyFont="1" applyFill="1" applyBorder="1" applyAlignment="1">
      <alignment horizontal="center" vertical="center" wrapText="1"/>
    </xf>
    <xf numFmtId="0" fontId="8" fillId="34" borderId="31" xfId="0" applyFont="1" applyFill="1" applyBorder="1" applyAlignment="1" applyProtection="1">
      <alignment horizontal="center" vertical="center"/>
    </xf>
    <xf numFmtId="0" fontId="8" fillId="34" borderId="30" xfId="0" applyFont="1" applyFill="1" applyBorder="1" applyAlignment="1" applyProtection="1">
      <alignment horizontal="center" vertical="center"/>
    </xf>
    <xf numFmtId="0" fontId="8" fillId="34" borderId="29" xfId="0" applyFont="1" applyFill="1" applyBorder="1" applyAlignment="1" applyProtection="1">
      <alignment horizontal="center" vertical="center"/>
    </xf>
  </cellXfs>
  <cellStyles count="2391">
    <cellStyle name="=C:\WINNT\SYSTEM32\COMMAND.COM" xfId="2"/>
    <cellStyle name="=C:\WINNT\SYSTEM32\COMMAND.COM 2" xfId="3"/>
    <cellStyle name="=C:\WINNT\SYSTEM32\COMMAND.COM 4" xfId="4"/>
    <cellStyle name="=C:\WINNT\SYSTEM32\COMMAND.COM 5" xfId="5"/>
    <cellStyle name="=C:\WINNT\SYSTEM32\COMMAND.COM 6" xfId="6"/>
    <cellStyle name="_x0003_¶?°?‘}É" xfId="7"/>
    <cellStyle name="_x0003_¶?°?‘}É 2" xfId="8"/>
    <cellStyle name="20% - Énfasis1 2" xfId="9"/>
    <cellStyle name="20% - Énfasis1 2 2" xfId="10"/>
    <cellStyle name="20% - Énfasis1 2 3" xfId="11"/>
    <cellStyle name="20% - Énfasis1 3" xfId="12"/>
    <cellStyle name="20% - Énfasis1 4" xfId="13"/>
    <cellStyle name="20% - Énfasis1 5" xfId="14"/>
    <cellStyle name="20% - Énfasis2 2" xfId="15"/>
    <cellStyle name="20% - Énfasis2 2 2" xfId="16"/>
    <cellStyle name="20% - Énfasis2 2 3" xfId="17"/>
    <cellStyle name="20% - Énfasis2 3" xfId="18"/>
    <cellStyle name="20% - Énfasis2 4" xfId="19"/>
    <cellStyle name="20% - Énfasis2 5" xfId="20"/>
    <cellStyle name="20% - Énfasis3 2" xfId="21"/>
    <cellStyle name="20% - Énfasis3 2 2" xfId="22"/>
    <cellStyle name="20% - Énfasis3 2 3" xfId="23"/>
    <cellStyle name="20% - Énfasis3 3" xfId="24"/>
    <cellStyle name="20% - Énfasis3 4" xfId="25"/>
    <cellStyle name="20% - Énfasis3 5" xfId="26"/>
    <cellStyle name="20% - Énfasis4 2" xfId="27"/>
    <cellStyle name="20% - Énfasis4 2 2" xfId="28"/>
    <cellStyle name="20% - Énfasis4 2 3" xfId="29"/>
    <cellStyle name="20% - Énfasis4 3" xfId="30"/>
    <cellStyle name="20% - Énfasis4 4" xfId="31"/>
    <cellStyle name="20% - Énfasis4 5" xfId="32"/>
    <cellStyle name="20% - Énfasis5 2" xfId="33"/>
    <cellStyle name="20% - Énfasis5 2 2" xfId="34"/>
    <cellStyle name="20% - Énfasis5 2 3" xfId="35"/>
    <cellStyle name="20% - Énfasis5 3" xfId="36"/>
    <cellStyle name="20% - Énfasis5 4" xfId="37"/>
    <cellStyle name="20% - Énfasis5 5" xfId="38"/>
    <cellStyle name="20% - Énfasis6 2" xfId="39"/>
    <cellStyle name="20% - Énfasis6 2 2" xfId="40"/>
    <cellStyle name="20% - Énfasis6 2 3" xfId="41"/>
    <cellStyle name="20% - Énfasis6 3" xfId="42"/>
    <cellStyle name="20% - Énfasis6 4" xfId="43"/>
    <cellStyle name="20% - Énfasis6 5" xfId="44"/>
    <cellStyle name="40% - Énfasis1 2" xfId="45"/>
    <cellStyle name="40% - Énfasis1 2 2" xfId="46"/>
    <cellStyle name="40% - Énfasis1 2 3" xfId="47"/>
    <cellStyle name="40% - Énfasis1 3" xfId="48"/>
    <cellStyle name="40% - Énfasis1 4" xfId="49"/>
    <cellStyle name="40% - Énfasis1 5" xfId="50"/>
    <cellStyle name="40% - Énfasis2 2" xfId="51"/>
    <cellStyle name="40% - Énfasis2 2 2" xfId="52"/>
    <cellStyle name="40% - Énfasis2 2 3" xfId="53"/>
    <cellStyle name="40% - Énfasis2 3" xfId="54"/>
    <cellStyle name="40% - Énfasis2 4" xfId="55"/>
    <cellStyle name="40% - Énfasis2 5" xfId="56"/>
    <cellStyle name="40% - Énfasis3 2" xfId="57"/>
    <cellStyle name="40% - Énfasis3 2 2" xfId="58"/>
    <cellStyle name="40% - Énfasis3 2 3" xfId="59"/>
    <cellStyle name="40% - Énfasis3 3" xfId="60"/>
    <cellStyle name="40% - Énfasis3 4" xfId="61"/>
    <cellStyle name="40% - Énfasis3 5" xfId="62"/>
    <cellStyle name="40% - Énfasis4 2" xfId="63"/>
    <cellStyle name="40% - Énfasis4 2 2" xfId="64"/>
    <cellStyle name="40% - Énfasis4 2 3" xfId="65"/>
    <cellStyle name="40% - Énfasis4 3" xfId="66"/>
    <cellStyle name="40% - Énfasis4 4" xfId="67"/>
    <cellStyle name="40% - Énfasis4 5" xfId="68"/>
    <cellStyle name="40% - Énfasis5 2" xfId="69"/>
    <cellStyle name="40% - Énfasis5 2 2" xfId="70"/>
    <cellStyle name="40% - Énfasis5 2 3" xfId="71"/>
    <cellStyle name="40% - Énfasis5 3" xfId="72"/>
    <cellStyle name="40% - Énfasis5 4" xfId="73"/>
    <cellStyle name="40% - Énfasis5 5" xfId="74"/>
    <cellStyle name="40% - Énfasis6 2" xfId="75"/>
    <cellStyle name="40% - Énfasis6 2 2" xfId="76"/>
    <cellStyle name="40% - Énfasis6 2 3" xfId="77"/>
    <cellStyle name="40% - Énfasis6 3" xfId="78"/>
    <cellStyle name="40% - Énfasis6 4" xfId="79"/>
    <cellStyle name="40% - Énfasis6 5" xfId="80"/>
    <cellStyle name="60% - Énfasis1 2" xfId="81"/>
    <cellStyle name="60% - Énfasis1 3" xfId="82"/>
    <cellStyle name="60% - Énfasis1 4" xfId="83"/>
    <cellStyle name="60% - Énfasis1 5" xfId="84"/>
    <cellStyle name="60% - Énfasis2 2" xfId="85"/>
    <cellStyle name="60% - Énfasis2 3" xfId="86"/>
    <cellStyle name="60% - Énfasis2 4" xfId="87"/>
    <cellStyle name="60% - Énfasis2 5" xfId="88"/>
    <cellStyle name="60% - Énfasis3 2" xfId="89"/>
    <cellStyle name="60% - Énfasis3 3" xfId="90"/>
    <cellStyle name="60% - Énfasis3 4" xfId="91"/>
    <cellStyle name="60% - Énfasis3 5" xfId="92"/>
    <cellStyle name="60% - Énfasis4 2" xfId="93"/>
    <cellStyle name="60% - Énfasis4 3" xfId="94"/>
    <cellStyle name="60% - Énfasis4 4" xfId="95"/>
    <cellStyle name="60% - Énfasis4 5" xfId="96"/>
    <cellStyle name="60% - Énfasis5 2" xfId="97"/>
    <cellStyle name="60% - Énfasis5 3" xfId="98"/>
    <cellStyle name="60% - Énfasis5 4" xfId="99"/>
    <cellStyle name="60% - Énfasis5 5" xfId="100"/>
    <cellStyle name="60% - Énfasis6 2" xfId="101"/>
    <cellStyle name="60% - Énfasis6 3" xfId="102"/>
    <cellStyle name="60% - Énfasis6 4" xfId="103"/>
    <cellStyle name="60% - Énfasis6 5" xfId="104"/>
    <cellStyle name="Buena 2" xfId="105"/>
    <cellStyle name="Cálculo 2" xfId="106"/>
    <cellStyle name="Celda de comprobación 2" xfId="107"/>
    <cellStyle name="Celda vinculada 2" xfId="108"/>
    <cellStyle name="Comma_Calendario 2003" xfId="109"/>
    <cellStyle name="Encabezado 4 2" xfId="110"/>
    <cellStyle name="Énfasis1 2" xfId="111"/>
    <cellStyle name="Énfasis2 2" xfId="112"/>
    <cellStyle name="Énfasis3 2" xfId="113"/>
    <cellStyle name="Énfasis4 2" xfId="114"/>
    <cellStyle name="Énfasis5 2" xfId="115"/>
    <cellStyle name="Énfasis6 2" xfId="116"/>
    <cellStyle name="Entrada 2" xfId="117"/>
    <cellStyle name="Estilo 1" xfId="118"/>
    <cellStyle name="Estilo 1 2" xfId="119"/>
    <cellStyle name="Euro" xfId="120"/>
    <cellStyle name="Euro 2" xfId="121"/>
    <cellStyle name="Hipervínculo 2" xfId="122"/>
    <cellStyle name="Hipervínculo 3" xfId="123"/>
    <cellStyle name="Hipervínculo 4" xfId="124"/>
    <cellStyle name="Incorrecto 2" xfId="125"/>
    <cellStyle name="Linea horizontal" xfId="126"/>
    <cellStyle name="Millares 10" xfId="127"/>
    <cellStyle name="Millares 10 10" xfId="128"/>
    <cellStyle name="Millares 10 11" xfId="129"/>
    <cellStyle name="Millares 10 12" xfId="130"/>
    <cellStyle name="Millares 10 13" xfId="131"/>
    <cellStyle name="Millares 10 14" xfId="132"/>
    <cellStyle name="Millares 10 2" xfId="133"/>
    <cellStyle name="Millares 10 2 2" xfId="134"/>
    <cellStyle name="Millares 10 2 3" xfId="135"/>
    <cellStyle name="Millares 10 3" xfId="136"/>
    <cellStyle name="Millares 10 3 2" xfId="137"/>
    <cellStyle name="Millares 10 3 3" xfId="138"/>
    <cellStyle name="Millares 10 4" xfId="139"/>
    <cellStyle name="Millares 10 4 2" xfId="140"/>
    <cellStyle name="Millares 10 5" xfId="141"/>
    <cellStyle name="Millares 10 6" xfId="142"/>
    <cellStyle name="Millares 10 7" xfId="143"/>
    <cellStyle name="Millares 10 8" xfId="144"/>
    <cellStyle name="Millares 10 9" xfId="145"/>
    <cellStyle name="Millares 11" xfId="146"/>
    <cellStyle name="Millares 11 2" xfId="147"/>
    <cellStyle name="Millares 11 2 2" xfId="148"/>
    <cellStyle name="Millares 11 3" xfId="149"/>
    <cellStyle name="Millares 11 4" xfId="150"/>
    <cellStyle name="Millares 12" xfId="151"/>
    <cellStyle name="Millares 12 2" xfId="152"/>
    <cellStyle name="Millares 12 2 2" xfId="153"/>
    <cellStyle name="Millares 12 3" xfId="154"/>
    <cellStyle name="Millares 12 4" xfId="155"/>
    <cellStyle name="Millares 13" xfId="156"/>
    <cellStyle name="Millares 13 2" xfId="157"/>
    <cellStyle name="Millares 13 2 10" xfId="158"/>
    <cellStyle name="Millares 13 2 11" xfId="159"/>
    <cellStyle name="Millares 13 2 12" xfId="160"/>
    <cellStyle name="Millares 13 2 13" xfId="161"/>
    <cellStyle name="Millares 13 2 2" xfId="162"/>
    <cellStyle name="Millares 13 2 2 2" xfId="163"/>
    <cellStyle name="Millares 13 2 3" xfId="164"/>
    <cellStyle name="Millares 13 2 4" xfId="165"/>
    <cellStyle name="Millares 13 2 5" xfId="166"/>
    <cellStyle name="Millares 13 2 6" xfId="167"/>
    <cellStyle name="Millares 13 2 7" xfId="168"/>
    <cellStyle name="Millares 13 2 8" xfId="169"/>
    <cellStyle name="Millares 13 2 9" xfId="170"/>
    <cellStyle name="Millares 13 3" xfId="171"/>
    <cellStyle name="Millares 13 3 2" xfId="172"/>
    <cellStyle name="Millares 13 3 3" xfId="173"/>
    <cellStyle name="Millares 14" xfId="174"/>
    <cellStyle name="Millares 14 2" xfId="175"/>
    <cellStyle name="Millares 14 3" xfId="176"/>
    <cellStyle name="Millares 15" xfId="177"/>
    <cellStyle name="Millares 15 2" xfId="178"/>
    <cellStyle name="Millares 15 3" xfId="179"/>
    <cellStyle name="Millares 16" xfId="180"/>
    <cellStyle name="Millares 16 2" xfId="181"/>
    <cellStyle name="Millares 16 3" xfId="182"/>
    <cellStyle name="Millares 17" xfId="183"/>
    <cellStyle name="Millares 17 2" xfId="184"/>
    <cellStyle name="Millares 17 3" xfId="185"/>
    <cellStyle name="Millares 17 4" xfId="186"/>
    <cellStyle name="Millares 18" xfId="187"/>
    <cellStyle name="Millares 19" xfId="188"/>
    <cellStyle name="Millares 2" xfId="189"/>
    <cellStyle name="Millares 2 10" xfId="190"/>
    <cellStyle name="Millares 2 10 2" xfId="191"/>
    <cellStyle name="Millares 2 10 2 2" xfId="192"/>
    <cellStyle name="Millares 2 10 3" xfId="193"/>
    <cellStyle name="Millares 2 10 3 2" xfId="194"/>
    <cellStyle name="Millares 2 10 4" xfId="195"/>
    <cellStyle name="Millares 2 11" xfId="196"/>
    <cellStyle name="Millares 2 11 2" xfId="197"/>
    <cellStyle name="Millares 2 11 2 2" xfId="198"/>
    <cellStyle name="Millares 2 11 3" xfId="199"/>
    <cellStyle name="Millares 2 12" xfId="200"/>
    <cellStyle name="Millares 2 12 2" xfId="201"/>
    <cellStyle name="Millares 2 12 3" xfId="202"/>
    <cellStyle name="Millares 2 13" xfId="203"/>
    <cellStyle name="Millares 2 14" xfId="204"/>
    <cellStyle name="Millares 2 15" xfId="205"/>
    <cellStyle name="Millares 2 16" xfId="206"/>
    <cellStyle name="Millares 2 17" xfId="207"/>
    <cellStyle name="Millares 2 18" xfId="208"/>
    <cellStyle name="Millares 2 19" xfId="209"/>
    <cellStyle name="Millares 2 19 2" xfId="210"/>
    <cellStyle name="Millares 2 2" xfId="211"/>
    <cellStyle name="Millares 2 2 10" xfId="212"/>
    <cellStyle name="Millares 2 2 10 2" xfId="213"/>
    <cellStyle name="Millares 2 2 11" xfId="214"/>
    <cellStyle name="Millares 2 2 12" xfId="215"/>
    <cellStyle name="Millares 2 2 13" xfId="216"/>
    <cellStyle name="Millares 2 2 14" xfId="217"/>
    <cellStyle name="Millares 2 2 15" xfId="218"/>
    <cellStyle name="Millares 2 2 16" xfId="219"/>
    <cellStyle name="Millares 2 2 17" xfId="220"/>
    <cellStyle name="Millares 2 2 18" xfId="221"/>
    <cellStyle name="Millares 2 2 2" xfId="222"/>
    <cellStyle name="Millares 2 2 2 10" xfId="223"/>
    <cellStyle name="Millares 2 2 2 11" xfId="224"/>
    <cellStyle name="Millares 2 2 2 12" xfId="225"/>
    <cellStyle name="Millares 2 2 2 13" xfId="226"/>
    <cellStyle name="Millares 2 2 2 14" xfId="227"/>
    <cellStyle name="Millares 2 2 2 15" xfId="228"/>
    <cellStyle name="Millares 2 2 2 16" xfId="229"/>
    <cellStyle name="Millares 2 2 2 2" xfId="230"/>
    <cellStyle name="Millares 2 2 2 2 10" xfId="231"/>
    <cellStyle name="Millares 2 2 2 2 11" xfId="232"/>
    <cellStyle name="Millares 2 2 2 2 12" xfId="233"/>
    <cellStyle name="Millares 2 2 2 2 13" xfId="234"/>
    <cellStyle name="Millares 2 2 2 2 14" xfId="235"/>
    <cellStyle name="Millares 2 2 2 2 15" xfId="236"/>
    <cellStyle name="Millares 2 2 2 2 2" xfId="237"/>
    <cellStyle name="Millares 2 2 2 2 2 10" xfId="238"/>
    <cellStyle name="Millares 2 2 2 2 2 11" xfId="239"/>
    <cellStyle name="Millares 2 2 2 2 2 12" xfId="240"/>
    <cellStyle name="Millares 2 2 2 2 2 13" xfId="241"/>
    <cellStyle name="Millares 2 2 2 2 2 2" xfId="242"/>
    <cellStyle name="Millares 2 2 2 2 2 2 2" xfId="243"/>
    <cellStyle name="Millares 2 2 2 2 2 3" xfId="244"/>
    <cellStyle name="Millares 2 2 2 2 2 4" xfId="245"/>
    <cellStyle name="Millares 2 2 2 2 2 5" xfId="246"/>
    <cellStyle name="Millares 2 2 2 2 2 6" xfId="247"/>
    <cellStyle name="Millares 2 2 2 2 2 7" xfId="248"/>
    <cellStyle name="Millares 2 2 2 2 2 8" xfId="249"/>
    <cellStyle name="Millares 2 2 2 2 2 9" xfId="250"/>
    <cellStyle name="Millares 2 2 2 2 3" xfId="251"/>
    <cellStyle name="Millares 2 2 2 2 3 2" xfId="252"/>
    <cellStyle name="Millares 2 2 2 2 3 3" xfId="253"/>
    <cellStyle name="Millares 2 2 2 2 4" xfId="254"/>
    <cellStyle name="Millares 2 2 2 2 4 2" xfId="255"/>
    <cellStyle name="Millares 2 2 2 2 5" xfId="256"/>
    <cellStyle name="Millares 2 2 2 2 6" xfId="257"/>
    <cellStyle name="Millares 2 2 2 2 7" xfId="258"/>
    <cellStyle name="Millares 2 2 2 2 8" xfId="259"/>
    <cellStyle name="Millares 2 2 2 2 9" xfId="260"/>
    <cellStyle name="Millares 2 2 2 3" xfId="261"/>
    <cellStyle name="Millares 2 2 2 3 10" xfId="262"/>
    <cellStyle name="Millares 2 2 2 3 11" xfId="263"/>
    <cellStyle name="Millares 2 2 2 3 12" xfId="264"/>
    <cellStyle name="Millares 2 2 2 3 13" xfId="265"/>
    <cellStyle name="Millares 2 2 2 3 2" xfId="266"/>
    <cellStyle name="Millares 2 2 2 3 2 2" xfId="267"/>
    <cellStyle name="Millares 2 2 2 3 2 3" xfId="268"/>
    <cellStyle name="Millares 2 2 2 3 3" xfId="269"/>
    <cellStyle name="Millares 2 2 2 3 3 2" xfId="270"/>
    <cellStyle name="Millares 2 2 2 3 4" xfId="271"/>
    <cellStyle name="Millares 2 2 2 3 5" xfId="272"/>
    <cellStyle name="Millares 2 2 2 3 6" xfId="273"/>
    <cellStyle name="Millares 2 2 2 3 7" xfId="274"/>
    <cellStyle name="Millares 2 2 2 3 8" xfId="275"/>
    <cellStyle name="Millares 2 2 2 3 9" xfId="276"/>
    <cellStyle name="Millares 2 2 2 4" xfId="277"/>
    <cellStyle name="Millares 2 2 2 4 2" xfId="278"/>
    <cellStyle name="Millares 2 2 2 4 3" xfId="279"/>
    <cellStyle name="Millares 2 2 2 5" xfId="280"/>
    <cellStyle name="Millares 2 2 2 5 2" xfId="281"/>
    <cellStyle name="Millares 2 2 2 6" xfId="282"/>
    <cellStyle name="Millares 2 2 2 7" xfId="283"/>
    <cellStyle name="Millares 2 2 2 8" xfId="284"/>
    <cellStyle name="Millares 2 2 2 9" xfId="285"/>
    <cellStyle name="Millares 2 2 3" xfId="286"/>
    <cellStyle name="Millares 2 2 3 10" xfId="287"/>
    <cellStyle name="Millares 2 2 3 11" xfId="288"/>
    <cellStyle name="Millares 2 2 3 12" xfId="289"/>
    <cellStyle name="Millares 2 2 3 13" xfId="290"/>
    <cellStyle name="Millares 2 2 3 14" xfId="291"/>
    <cellStyle name="Millares 2 2 3 15" xfId="292"/>
    <cellStyle name="Millares 2 2 3 2" xfId="293"/>
    <cellStyle name="Millares 2 2 3 2 10" xfId="294"/>
    <cellStyle name="Millares 2 2 3 2 11" xfId="295"/>
    <cellStyle name="Millares 2 2 3 2 12" xfId="296"/>
    <cellStyle name="Millares 2 2 3 2 13" xfId="297"/>
    <cellStyle name="Millares 2 2 3 2 2" xfId="298"/>
    <cellStyle name="Millares 2 2 3 2 2 2" xfId="299"/>
    <cellStyle name="Millares 2 2 3 2 3" xfId="300"/>
    <cellStyle name="Millares 2 2 3 2 4" xfId="301"/>
    <cellStyle name="Millares 2 2 3 2 5" xfId="302"/>
    <cellStyle name="Millares 2 2 3 2 6" xfId="303"/>
    <cellStyle name="Millares 2 2 3 2 7" xfId="304"/>
    <cellStyle name="Millares 2 2 3 2 8" xfId="305"/>
    <cellStyle name="Millares 2 2 3 2 9" xfId="306"/>
    <cellStyle name="Millares 2 2 3 3" xfId="307"/>
    <cellStyle name="Millares 2 2 3 3 2" xfId="308"/>
    <cellStyle name="Millares 2 2 3 3 3" xfId="309"/>
    <cellStyle name="Millares 2 2 3 4" xfId="310"/>
    <cellStyle name="Millares 2 2 3 4 2" xfId="311"/>
    <cellStyle name="Millares 2 2 3 5" xfId="312"/>
    <cellStyle name="Millares 2 2 3 6" xfId="313"/>
    <cellStyle name="Millares 2 2 3 7" xfId="314"/>
    <cellStyle name="Millares 2 2 3 8" xfId="315"/>
    <cellStyle name="Millares 2 2 3 9" xfId="316"/>
    <cellStyle name="Millares 2 2 4" xfId="317"/>
    <cellStyle name="Millares 2 2 4 10" xfId="318"/>
    <cellStyle name="Millares 2 2 4 11" xfId="319"/>
    <cellStyle name="Millares 2 2 4 12" xfId="320"/>
    <cellStyle name="Millares 2 2 4 13" xfId="321"/>
    <cellStyle name="Millares 2 2 4 14" xfId="322"/>
    <cellStyle name="Millares 2 2 4 15" xfId="323"/>
    <cellStyle name="Millares 2 2 4 2" xfId="324"/>
    <cellStyle name="Millares 2 2 4 2 10" xfId="325"/>
    <cellStyle name="Millares 2 2 4 2 11" xfId="326"/>
    <cellStyle name="Millares 2 2 4 2 12" xfId="327"/>
    <cellStyle name="Millares 2 2 4 2 13" xfId="328"/>
    <cellStyle name="Millares 2 2 4 2 2" xfId="329"/>
    <cellStyle name="Millares 2 2 4 2 2 2" xfId="330"/>
    <cellStyle name="Millares 2 2 4 2 3" xfId="331"/>
    <cellStyle name="Millares 2 2 4 2 4" xfId="332"/>
    <cellStyle name="Millares 2 2 4 2 5" xfId="333"/>
    <cellStyle name="Millares 2 2 4 2 6" xfId="334"/>
    <cellStyle name="Millares 2 2 4 2 7" xfId="335"/>
    <cellStyle name="Millares 2 2 4 2 8" xfId="336"/>
    <cellStyle name="Millares 2 2 4 2 9" xfId="337"/>
    <cellStyle name="Millares 2 2 4 3" xfId="338"/>
    <cellStyle name="Millares 2 2 4 3 2" xfId="339"/>
    <cellStyle name="Millares 2 2 4 3 3" xfId="340"/>
    <cellStyle name="Millares 2 2 4 4" xfId="341"/>
    <cellStyle name="Millares 2 2 4 4 2" xfId="342"/>
    <cellStyle name="Millares 2 2 4 5" xfId="343"/>
    <cellStyle name="Millares 2 2 4 6" xfId="344"/>
    <cellStyle name="Millares 2 2 4 7" xfId="345"/>
    <cellStyle name="Millares 2 2 4 8" xfId="346"/>
    <cellStyle name="Millares 2 2 4 9" xfId="347"/>
    <cellStyle name="Millares 2 2 5" xfId="348"/>
    <cellStyle name="Millares 2 2 5 10" xfId="349"/>
    <cellStyle name="Millares 2 2 5 11" xfId="350"/>
    <cellStyle name="Millares 2 2 5 12" xfId="351"/>
    <cellStyle name="Millares 2 2 5 13" xfId="352"/>
    <cellStyle name="Millares 2 2 5 2" xfId="353"/>
    <cellStyle name="Millares 2 2 5 2 2" xfId="354"/>
    <cellStyle name="Millares 2 2 5 2 3" xfId="355"/>
    <cellStyle name="Millares 2 2 5 3" xfId="356"/>
    <cellStyle name="Millares 2 2 5 3 2" xfId="357"/>
    <cellStyle name="Millares 2 2 5 4" xfId="358"/>
    <cellStyle name="Millares 2 2 5 5" xfId="359"/>
    <cellStyle name="Millares 2 2 5 6" xfId="360"/>
    <cellStyle name="Millares 2 2 5 7" xfId="361"/>
    <cellStyle name="Millares 2 2 5 8" xfId="362"/>
    <cellStyle name="Millares 2 2 5 9" xfId="363"/>
    <cellStyle name="Millares 2 2 6" xfId="364"/>
    <cellStyle name="Millares 2 2 6 2" xfId="365"/>
    <cellStyle name="Millares 2 2 6 2 2" xfId="366"/>
    <cellStyle name="Millares 2 2 6 3" xfId="367"/>
    <cellStyle name="Millares 2 2 6 4" xfId="368"/>
    <cellStyle name="Millares 2 2 7" xfId="369"/>
    <cellStyle name="Millares 2 2 7 2" xfId="370"/>
    <cellStyle name="Millares 2 2 7 2 2" xfId="371"/>
    <cellStyle name="Millares 2 2 7 3" xfId="372"/>
    <cellStyle name="Millares 2 2 7 4" xfId="373"/>
    <cellStyle name="Millares 2 2 8" xfId="374"/>
    <cellStyle name="Millares 2 2 8 2" xfId="375"/>
    <cellStyle name="Millares 2 2 8 2 2" xfId="376"/>
    <cellStyle name="Millares 2 2 8 3" xfId="377"/>
    <cellStyle name="Millares 2 2 8 4" xfId="378"/>
    <cellStyle name="Millares 2 2 9" xfId="379"/>
    <cellStyle name="Millares 2 2 9 2" xfId="380"/>
    <cellStyle name="Millares 2 2 9 3" xfId="381"/>
    <cellStyle name="Millares 2 20" xfId="382"/>
    <cellStyle name="Millares 2 21" xfId="383"/>
    <cellStyle name="Millares 2 3" xfId="384"/>
    <cellStyle name="Millares 2 3 10" xfId="385"/>
    <cellStyle name="Millares 2 3 10 2" xfId="386"/>
    <cellStyle name="Millares 2 3 11" xfId="387"/>
    <cellStyle name="Millares 2 3 12" xfId="388"/>
    <cellStyle name="Millares 2 3 13" xfId="389"/>
    <cellStyle name="Millares 2 3 14" xfId="390"/>
    <cellStyle name="Millares 2 3 15" xfId="391"/>
    <cellStyle name="Millares 2 3 16" xfId="392"/>
    <cellStyle name="Millares 2 3 17" xfId="393"/>
    <cellStyle name="Millares 2 3 18" xfId="394"/>
    <cellStyle name="Millares 2 3 2" xfId="395"/>
    <cellStyle name="Millares 2 3 2 10" xfId="396"/>
    <cellStyle name="Millares 2 3 2 11" xfId="397"/>
    <cellStyle name="Millares 2 3 2 12" xfId="398"/>
    <cellStyle name="Millares 2 3 2 13" xfId="399"/>
    <cellStyle name="Millares 2 3 2 14" xfId="400"/>
    <cellStyle name="Millares 2 3 2 15" xfId="401"/>
    <cellStyle name="Millares 2 3 2 16" xfId="402"/>
    <cellStyle name="Millares 2 3 2 2" xfId="403"/>
    <cellStyle name="Millares 2 3 2 2 10" xfId="404"/>
    <cellStyle name="Millares 2 3 2 2 11" xfId="405"/>
    <cellStyle name="Millares 2 3 2 2 12" xfId="406"/>
    <cellStyle name="Millares 2 3 2 2 13" xfId="407"/>
    <cellStyle name="Millares 2 3 2 2 14" xfId="408"/>
    <cellStyle name="Millares 2 3 2 2 15" xfId="409"/>
    <cellStyle name="Millares 2 3 2 2 2" xfId="410"/>
    <cellStyle name="Millares 2 3 2 2 2 10" xfId="411"/>
    <cellStyle name="Millares 2 3 2 2 2 11" xfId="412"/>
    <cellStyle name="Millares 2 3 2 2 2 12" xfId="413"/>
    <cellStyle name="Millares 2 3 2 2 2 13" xfId="414"/>
    <cellStyle name="Millares 2 3 2 2 2 2" xfId="415"/>
    <cellStyle name="Millares 2 3 2 2 2 2 2" xfId="416"/>
    <cellStyle name="Millares 2 3 2 2 2 3" xfId="417"/>
    <cellStyle name="Millares 2 3 2 2 2 4" xfId="418"/>
    <cellStyle name="Millares 2 3 2 2 2 5" xfId="419"/>
    <cellStyle name="Millares 2 3 2 2 2 6" xfId="420"/>
    <cellStyle name="Millares 2 3 2 2 2 7" xfId="421"/>
    <cellStyle name="Millares 2 3 2 2 2 8" xfId="422"/>
    <cellStyle name="Millares 2 3 2 2 2 9" xfId="423"/>
    <cellStyle name="Millares 2 3 2 2 3" xfId="424"/>
    <cellStyle name="Millares 2 3 2 2 3 2" xfId="425"/>
    <cellStyle name="Millares 2 3 2 2 3 3" xfId="426"/>
    <cellStyle name="Millares 2 3 2 2 4" xfId="427"/>
    <cellStyle name="Millares 2 3 2 2 4 2" xfId="428"/>
    <cellStyle name="Millares 2 3 2 2 5" xfId="429"/>
    <cellStyle name="Millares 2 3 2 2 6" xfId="430"/>
    <cellStyle name="Millares 2 3 2 2 7" xfId="431"/>
    <cellStyle name="Millares 2 3 2 2 8" xfId="432"/>
    <cellStyle name="Millares 2 3 2 2 9" xfId="433"/>
    <cellStyle name="Millares 2 3 2 3" xfId="434"/>
    <cellStyle name="Millares 2 3 2 3 10" xfId="435"/>
    <cellStyle name="Millares 2 3 2 3 11" xfId="436"/>
    <cellStyle name="Millares 2 3 2 3 12" xfId="437"/>
    <cellStyle name="Millares 2 3 2 3 13" xfId="438"/>
    <cellStyle name="Millares 2 3 2 3 2" xfId="439"/>
    <cellStyle name="Millares 2 3 2 3 2 2" xfId="440"/>
    <cellStyle name="Millares 2 3 2 3 2 3" xfId="441"/>
    <cellStyle name="Millares 2 3 2 3 3" xfId="442"/>
    <cellStyle name="Millares 2 3 2 3 3 2" xfId="443"/>
    <cellStyle name="Millares 2 3 2 3 4" xfId="444"/>
    <cellStyle name="Millares 2 3 2 3 5" xfId="445"/>
    <cellStyle name="Millares 2 3 2 3 6" xfId="446"/>
    <cellStyle name="Millares 2 3 2 3 7" xfId="447"/>
    <cellStyle name="Millares 2 3 2 3 8" xfId="448"/>
    <cellStyle name="Millares 2 3 2 3 9" xfId="449"/>
    <cellStyle name="Millares 2 3 2 4" xfId="450"/>
    <cellStyle name="Millares 2 3 2 4 2" xfId="451"/>
    <cellStyle name="Millares 2 3 2 4 3" xfId="452"/>
    <cellStyle name="Millares 2 3 2 5" xfId="453"/>
    <cellStyle name="Millares 2 3 2 5 2" xfId="454"/>
    <cellStyle name="Millares 2 3 2 6" xfId="455"/>
    <cellStyle name="Millares 2 3 2 7" xfId="456"/>
    <cellStyle name="Millares 2 3 2 8" xfId="457"/>
    <cellStyle name="Millares 2 3 2 9" xfId="458"/>
    <cellStyle name="Millares 2 3 3" xfId="459"/>
    <cellStyle name="Millares 2 3 3 10" xfId="460"/>
    <cellStyle name="Millares 2 3 3 11" xfId="461"/>
    <cellStyle name="Millares 2 3 3 12" xfId="462"/>
    <cellStyle name="Millares 2 3 3 13" xfId="463"/>
    <cellStyle name="Millares 2 3 3 14" xfId="464"/>
    <cellStyle name="Millares 2 3 3 15" xfId="465"/>
    <cellStyle name="Millares 2 3 3 2" xfId="466"/>
    <cellStyle name="Millares 2 3 3 2 10" xfId="467"/>
    <cellStyle name="Millares 2 3 3 2 11" xfId="468"/>
    <cellStyle name="Millares 2 3 3 2 12" xfId="469"/>
    <cellStyle name="Millares 2 3 3 2 13" xfId="470"/>
    <cellStyle name="Millares 2 3 3 2 2" xfId="471"/>
    <cellStyle name="Millares 2 3 3 2 2 2" xfId="472"/>
    <cellStyle name="Millares 2 3 3 2 3" xfId="473"/>
    <cellStyle name="Millares 2 3 3 2 4" xfId="474"/>
    <cellStyle name="Millares 2 3 3 2 5" xfId="475"/>
    <cellStyle name="Millares 2 3 3 2 6" xfId="476"/>
    <cellStyle name="Millares 2 3 3 2 7" xfId="477"/>
    <cellStyle name="Millares 2 3 3 2 8" xfId="478"/>
    <cellStyle name="Millares 2 3 3 2 9" xfId="479"/>
    <cellStyle name="Millares 2 3 3 3" xfId="480"/>
    <cellStyle name="Millares 2 3 3 3 2" xfId="481"/>
    <cellStyle name="Millares 2 3 3 3 3" xfId="482"/>
    <cellStyle name="Millares 2 3 3 4" xfId="483"/>
    <cellStyle name="Millares 2 3 3 4 2" xfId="484"/>
    <cellStyle name="Millares 2 3 3 5" xfId="485"/>
    <cellStyle name="Millares 2 3 3 6" xfId="486"/>
    <cellStyle name="Millares 2 3 3 7" xfId="487"/>
    <cellStyle name="Millares 2 3 3 8" xfId="488"/>
    <cellStyle name="Millares 2 3 3 9" xfId="489"/>
    <cellStyle name="Millares 2 3 4" xfId="490"/>
    <cellStyle name="Millares 2 3 4 10" xfId="491"/>
    <cellStyle name="Millares 2 3 4 11" xfId="492"/>
    <cellStyle name="Millares 2 3 4 12" xfId="493"/>
    <cellStyle name="Millares 2 3 4 13" xfId="494"/>
    <cellStyle name="Millares 2 3 4 14" xfId="495"/>
    <cellStyle name="Millares 2 3 4 15" xfId="496"/>
    <cellStyle name="Millares 2 3 4 2" xfId="497"/>
    <cellStyle name="Millares 2 3 4 2 10" xfId="498"/>
    <cellStyle name="Millares 2 3 4 2 11" xfId="499"/>
    <cellStyle name="Millares 2 3 4 2 12" xfId="500"/>
    <cellStyle name="Millares 2 3 4 2 13" xfId="501"/>
    <cellStyle name="Millares 2 3 4 2 2" xfId="502"/>
    <cellStyle name="Millares 2 3 4 2 2 2" xfId="503"/>
    <cellStyle name="Millares 2 3 4 2 3" xfId="504"/>
    <cellStyle name="Millares 2 3 4 2 4" xfId="505"/>
    <cellStyle name="Millares 2 3 4 2 5" xfId="506"/>
    <cellStyle name="Millares 2 3 4 2 6" xfId="507"/>
    <cellStyle name="Millares 2 3 4 2 7" xfId="508"/>
    <cellStyle name="Millares 2 3 4 2 8" xfId="509"/>
    <cellStyle name="Millares 2 3 4 2 9" xfId="510"/>
    <cellStyle name="Millares 2 3 4 3" xfId="511"/>
    <cellStyle name="Millares 2 3 4 3 2" xfId="512"/>
    <cellStyle name="Millares 2 3 4 3 3" xfId="513"/>
    <cellStyle name="Millares 2 3 4 4" xfId="514"/>
    <cellStyle name="Millares 2 3 4 4 2" xfId="515"/>
    <cellStyle name="Millares 2 3 4 5" xfId="516"/>
    <cellStyle name="Millares 2 3 4 6" xfId="517"/>
    <cellStyle name="Millares 2 3 4 7" xfId="518"/>
    <cellStyle name="Millares 2 3 4 8" xfId="519"/>
    <cellStyle name="Millares 2 3 4 9" xfId="520"/>
    <cellStyle name="Millares 2 3 5" xfId="521"/>
    <cellStyle name="Millares 2 3 5 10" xfId="522"/>
    <cellStyle name="Millares 2 3 5 11" xfId="523"/>
    <cellStyle name="Millares 2 3 5 12" xfId="524"/>
    <cellStyle name="Millares 2 3 5 13" xfId="525"/>
    <cellStyle name="Millares 2 3 5 2" xfId="526"/>
    <cellStyle name="Millares 2 3 5 2 2" xfId="527"/>
    <cellStyle name="Millares 2 3 5 2 3" xfId="528"/>
    <cellStyle name="Millares 2 3 5 3" xfId="529"/>
    <cellStyle name="Millares 2 3 5 3 2" xfId="530"/>
    <cellStyle name="Millares 2 3 5 4" xfId="531"/>
    <cellStyle name="Millares 2 3 5 5" xfId="532"/>
    <cellStyle name="Millares 2 3 5 6" xfId="533"/>
    <cellStyle name="Millares 2 3 5 7" xfId="534"/>
    <cellStyle name="Millares 2 3 5 8" xfId="535"/>
    <cellStyle name="Millares 2 3 5 9" xfId="536"/>
    <cellStyle name="Millares 2 3 6" xfId="537"/>
    <cellStyle name="Millares 2 3 6 2" xfId="538"/>
    <cellStyle name="Millares 2 3 6 2 2" xfId="539"/>
    <cellStyle name="Millares 2 3 6 3" xfId="540"/>
    <cellStyle name="Millares 2 3 6 4" xfId="541"/>
    <cellStyle name="Millares 2 3 7" xfId="542"/>
    <cellStyle name="Millares 2 3 7 2" xfId="543"/>
    <cellStyle name="Millares 2 3 7 2 2" xfId="544"/>
    <cellStyle name="Millares 2 3 7 3" xfId="545"/>
    <cellStyle name="Millares 2 3 7 4" xfId="546"/>
    <cellStyle name="Millares 2 3 8" xfId="547"/>
    <cellStyle name="Millares 2 3 8 2" xfId="548"/>
    <cellStyle name="Millares 2 3 8 2 2" xfId="549"/>
    <cellStyle name="Millares 2 3 8 3" xfId="550"/>
    <cellStyle name="Millares 2 3 8 4" xfId="551"/>
    <cellStyle name="Millares 2 3 9" xfId="552"/>
    <cellStyle name="Millares 2 3 9 2" xfId="553"/>
    <cellStyle name="Millares 2 3 9 3" xfId="554"/>
    <cellStyle name="Millares 2 4" xfId="555"/>
    <cellStyle name="Millares 2 4 10" xfId="556"/>
    <cellStyle name="Millares 2 4 11" xfId="557"/>
    <cellStyle name="Millares 2 4 12" xfId="558"/>
    <cellStyle name="Millares 2 4 13" xfId="559"/>
    <cellStyle name="Millares 2 4 14" xfId="560"/>
    <cellStyle name="Millares 2 4 15" xfId="561"/>
    <cellStyle name="Millares 2 4 16" xfId="562"/>
    <cellStyle name="Millares 2 4 17" xfId="563"/>
    <cellStyle name="Millares 2 4 2" xfId="564"/>
    <cellStyle name="Millares 2 4 2 10" xfId="565"/>
    <cellStyle name="Millares 2 4 2 11" xfId="566"/>
    <cellStyle name="Millares 2 4 2 12" xfId="567"/>
    <cellStyle name="Millares 2 4 2 13" xfId="568"/>
    <cellStyle name="Millares 2 4 2 14" xfId="569"/>
    <cellStyle name="Millares 2 4 2 15" xfId="570"/>
    <cellStyle name="Millares 2 4 2 2" xfId="571"/>
    <cellStyle name="Millares 2 4 2 2 10" xfId="572"/>
    <cellStyle name="Millares 2 4 2 2 11" xfId="573"/>
    <cellStyle name="Millares 2 4 2 2 12" xfId="574"/>
    <cellStyle name="Millares 2 4 2 2 13" xfId="575"/>
    <cellStyle name="Millares 2 4 2 2 2" xfId="576"/>
    <cellStyle name="Millares 2 4 2 2 2 2" xfId="577"/>
    <cellStyle name="Millares 2 4 2 2 3" xfId="578"/>
    <cellStyle name="Millares 2 4 2 2 4" xfId="579"/>
    <cellStyle name="Millares 2 4 2 2 5" xfId="580"/>
    <cellStyle name="Millares 2 4 2 2 6" xfId="581"/>
    <cellStyle name="Millares 2 4 2 2 7" xfId="582"/>
    <cellStyle name="Millares 2 4 2 2 8" xfId="583"/>
    <cellStyle name="Millares 2 4 2 2 9" xfId="584"/>
    <cellStyle name="Millares 2 4 2 3" xfId="585"/>
    <cellStyle name="Millares 2 4 2 3 2" xfId="586"/>
    <cellStyle name="Millares 2 4 2 3 3" xfId="587"/>
    <cellStyle name="Millares 2 4 2 4" xfId="588"/>
    <cellStyle name="Millares 2 4 2 4 2" xfId="589"/>
    <cellStyle name="Millares 2 4 2 5" xfId="590"/>
    <cellStyle name="Millares 2 4 2 6" xfId="591"/>
    <cellStyle name="Millares 2 4 2 7" xfId="592"/>
    <cellStyle name="Millares 2 4 2 8" xfId="593"/>
    <cellStyle name="Millares 2 4 2 9" xfId="594"/>
    <cellStyle name="Millares 2 4 3" xfId="595"/>
    <cellStyle name="Millares 2 4 3 10" xfId="596"/>
    <cellStyle name="Millares 2 4 3 11" xfId="597"/>
    <cellStyle name="Millares 2 4 3 12" xfId="598"/>
    <cellStyle name="Millares 2 4 3 13" xfId="599"/>
    <cellStyle name="Millares 2 4 3 14" xfId="600"/>
    <cellStyle name="Millares 2 4 3 15" xfId="601"/>
    <cellStyle name="Millares 2 4 3 2" xfId="602"/>
    <cellStyle name="Millares 2 4 3 2 10" xfId="603"/>
    <cellStyle name="Millares 2 4 3 2 11" xfId="604"/>
    <cellStyle name="Millares 2 4 3 2 12" xfId="605"/>
    <cellStyle name="Millares 2 4 3 2 13" xfId="606"/>
    <cellStyle name="Millares 2 4 3 2 2" xfId="607"/>
    <cellStyle name="Millares 2 4 3 2 2 2" xfId="608"/>
    <cellStyle name="Millares 2 4 3 2 3" xfId="609"/>
    <cellStyle name="Millares 2 4 3 2 4" xfId="610"/>
    <cellStyle name="Millares 2 4 3 2 5" xfId="611"/>
    <cellStyle name="Millares 2 4 3 2 6" xfId="612"/>
    <cellStyle name="Millares 2 4 3 2 7" xfId="613"/>
    <cellStyle name="Millares 2 4 3 2 8" xfId="614"/>
    <cellStyle name="Millares 2 4 3 2 9" xfId="615"/>
    <cellStyle name="Millares 2 4 3 3" xfId="616"/>
    <cellStyle name="Millares 2 4 3 3 2" xfId="617"/>
    <cellStyle name="Millares 2 4 3 3 3" xfId="618"/>
    <cellStyle name="Millares 2 4 3 4" xfId="619"/>
    <cellStyle name="Millares 2 4 3 4 2" xfId="620"/>
    <cellStyle name="Millares 2 4 3 5" xfId="621"/>
    <cellStyle name="Millares 2 4 3 6" xfId="622"/>
    <cellStyle name="Millares 2 4 3 7" xfId="623"/>
    <cellStyle name="Millares 2 4 3 8" xfId="624"/>
    <cellStyle name="Millares 2 4 3 9" xfId="625"/>
    <cellStyle name="Millares 2 4 4" xfId="626"/>
    <cellStyle name="Millares 2 4 4 10" xfId="627"/>
    <cellStyle name="Millares 2 4 4 11" xfId="628"/>
    <cellStyle name="Millares 2 4 4 12" xfId="629"/>
    <cellStyle name="Millares 2 4 4 13" xfId="630"/>
    <cellStyle name="Millares 2 4 4 2" xfId="631"/>
    <cellStyle name="Millares 2 4 4 2 2" xfId="632"/>
    <cellStyle name="Millares 2 4 4 2 3" xfId="633"/>
    <cellStyle name="Millares 2 4 4 3" xfId="634"/>
    <cellStyle name="Millares 2 4 4 3 2" xfId="635"/>
    <cellStyle name="Millares 2 4 4 4" xfId="636"/>
    <cellStyle name="Millares 2 4 4 5" xfId="637"/>
    <cellStyle name="Millares 2 4 4 6" xfId="638"/>
    <cellStyle name="Millares 2 4 4 7" xfId="639"/>
    <cellStyle name="Millares 2 4 4 8" xfId="640"/>
    <cellStyle name="Millares 2 4 4 9" xfId="641"/>
    <cellStyle name="Millares 2 4 5" xfId="642"/>
    <cellStyle name="Millares 2 4 5 2" xfId="643"/>
    <cellStyle name="Millares 2 4 5 3" xfId="644"/>
    <cellStyle name="Millares 2 4 6" xfId="645"/>
    <cellStyle name="Millares 2 4 6 2" xfId="646"/>
    <cellStyle name="Millares 2 4 7" xfId="647"/>
    <cellStyle name="Millares 2 4 8" xfId="648"/>
    <cellStyle name="Millares 2 4 9" xfId="649"/>
    <cellStyle name="Millares 2 5" xfId="650"/>
    <cellStyle name="Millares 2 5 10" xfId="651"/>
    <cellStyle name="Millares 2 5 11" xfId="652"/>
    <cellStyle name="Millares 2 5 12" xfId="653"/>
    <cellStyle name="Millares 2 5 13" xfId="654"/>
    <cellStyle name="Millares 2 5 14" xfId="655"/>
    <cellStyle name="Millares 2 5 15" xfId="656"/>
    <cellStyle name="Millares 2 5 16" xfId="657"/>
    <cellStyle name="Millares 2 5 17" xfId="658"/>
    <cellStyle name="Millares 2 5 2" xfId="659"/>
    <cellStyle name="Millares 2 5 2 10" xfId="660"/>
    <cellStyle name="Millares 2 5 2 11" xfId="661"/>
    <cellStyle name="Millares 2 5 2 12" xfId="662"/>
    <cellStyle name="Millares 2 5 2 13" xfId="663"/>
    <cellStyle name="Millares 2 5 2 14" xfId="664"/>
    <cellStyle name="Millares 2 5 2 15" xfId="665"/>
    <cellStyle name="Millares 2 5 2 2" xfId="666"/>
    <cellStyle name="Millares 2 5 2 2 10" xfId="667"/>
    <cellStyle name="Millares 2 5 2 2 11" xfId="668"/>
    <cellStyle name="Millares 2 5 2 2 12" xfId="669"/>
    <cellStyle name="Millares 2 5 2 2 13" xfId="670"/>
    <cellStyle name="Millares 2 5 2 2 2" xfId="671"/>
    <cellStyle name="Millares 2 5 2 2 2 2" xfId="672"/>
    <cellStyle name="Millares 2 5 2 2 3" xfId="673"/>
    <cellStyle name="Millares 2 5 2 2 4" xfId="674"/>
    <cellStyle name="Millares 2 5 2 2 5" xfId="675"/>
    <cellStyle name="Millares 2 5 2 2 6" xfId="676"/>
    <cellStyle name="Millares 2 5 2 2 7" xfId="677"/>
    <cellStyle name="Millares 2 5 2 2 8" xfId="678"/>
    <cellStyle name="Millares 2 5 2 2 9" xfId="679"/>
    <cellStyle name="Millares 2 5 2 3" xfId="680"/>
    <cellStyle name="Millares 2 5 2 3 2" xfId="681"/>
    <cellStyle name="Millares 2 5 2 3 3" xfId="682"/>
    <cellStyle name="Millares 2 5 2 4" xfId="683"/>
    <cellStyle name="Millares 2 5 2 4 2" xfId="684"/>
    <cellStyle name="Millares 2 5 2 5" xfId="685"/>
    <cellStyle name="Millares 2 5 2 6" xfId="686"/>
    <cellStyle name="Millares 2 5 2 7" xfId="687"/>
    <cellStyle name="Millares 2 5 2 8" xfId="688"/>
    <cellStyle name="Millares 2 5 2 9" xfId="689"/>
    <cellStyle name="Millares 2 5 3" xfId="690"/>
    <cellStyle name="Millares 2 5 3 10" xfId="691"/>
    <cellStyle name="Millares 2 5 3 11" xfId="692"/>
    <cellStyle name="Millares 2 5 3 12" xfId="693"/>
    <cellStyle name="Millares 2 5 3 13" xfId="694"/>
    <cellStyle name="Millares 2 5 3 14" xfId="695"/>
    <cellStyle name="Millares 2 5 3 15" xfId="696"/>
    <cellStyle name="Millares 2 5 3 2" xfId="697"/>
    <cellStyle name="Millares 2 5 3 2 10" xfId="698"/>
    <cellStyle name="Millares 2 5 3 2 11" xfId="699"/>
    <cellStyle name="Millares 2 5 3 2 12" xfId="700"/>
    <cellStyle name="Millares 2 5 3 2 13" xfId="701"/>
    <cellStyle name="Millares 2 5 3 2 2" xfId="702"/>
    <cellStyle name="Millares 2 5 3 2 2 2" xfId="703"/>
    <cellStyle name="Millares 2 5 3 2 3" xfId="704"/>
    <cellStyle name="Millares 2 5 3 2 4" xfId="705"/>
    <cellStyle name="Millares 2 5 3 2 5" xfId="706"/>
    <cellStyle name="Millares 2 5 3 2 6" xfId="707"/>
    <cellStyle name="Millares 2 5 3 2 7" xfId="708"/>
    <cellStyle name="Millares 2 5 3 2 8" xfId="709"/>
    <cellStyle name="Millares 2 5 3 2 9" xfId="710"/>
    <cellStyle name="Millares 2 5 3 3" xfId="711"/>
    <cellStyle name="Millares 2 5 3 3 2" xfId="712"/>
    <cellStyle name="Millares 2 5 3 3 3" xfId="713"/>
    <cellStyle name="Millares 2 5 3 4" xfId="714"/>
    <cellStyle name="Millares 2 5 3 4 2" xfId="715"/>
    <cellStyle name="Millares 2 5 3 5" xfId="716"/>
    <cellStyle name="Millares 2 5 3 6" xfId="717"/>
    <cellStyle name="Millares 2 5 3 7" xfId="718"/>
    <cellStyle name="Millares 2 5 3 8" xfId="719"/>
    <cellStyle name="Millares 2 5 3 9" xfId="720"/>
    <cellStyle name="Millares 2 5 4" xfId="721"/>
    <cellStyle name="Millares 2 5 4 10" xfId="722"/>
    <cellStyle name="Millares 2 5 4 11" xfId="723"/>
    <cellStyle name="Millares 2 5 4 12" xfId="724"/>
    <cellStyle name="Millares 2 5 4 13" xfId="725"/>
    <cellStyle name="Millares 2 5 4 2" xfId="726"/>
    <cellStyle name="Millares 2 5 4 2 2" xfId="727"/>
    <cellStyle name="Millares 2 5 4 2 3" xfId="728"/>
    <cellStyle name="Millares 2 5 4 3" xfId="729"/>
    <cellStyle name="Millares 2 5 4 3 2" xfId="730"/>
    <cellStyle name="Millares 2 5 4 4" xfId="731"/>
    <cellStyle name="Millares 2 5 4 5" xfId="732"/>
    <cellStyle name="Millares 2 5 4 6" xfId="733"/>
    <cellStyle name="Millares 2 5 4 7" xfId="734"/>
    <cellStyle name="Millares 2 5 4 8" xfId="735"/>
    <cellStyle name="Millares 2 5 4 9" xfId="736"/>
    <cellStyle name="Millares 2 5 5" xfId="737"/>
    <cellStyle name="Millares 2 5 5 2" xfId="738"/>
    <cellStyle name="Millares 2 5 5 3" xfId="739"/>
    <cellStyle name="Millares 2 5 6" xfId="740"/>
    <cellStyle name="Millares 2 5 6 2" xfId="741"/>
    <cellStyle name="Millares 2 5 7" xfId="742"/>
    <cellStyle name="Millares 2 5 8" xfId="743"/>
    <cellStyle name="Millares 2 5 9" xfId="744"/>
    <cellStyle name="Millares 2 6" xfId="745"/>
    <cellStyle name="Millares 2 6 10" xfId="746"/>
    <cellStyle name="Millares 2 6 11" xfId="747"/>
    <cellStyle name="Millares 2 6 12" xfId="748"/>
    <cellStyle name="Millares 2 6 13" xfId="749"/>
    <cellStyle name="Millares 2 6 14" xfId="750"/>
    <cellStyle name="Millares 2 6 15" xfId="751"/>
    <cellStyle name="Millares 2 6 2" xfId="752"/>
    <cellStyle name="Millares 2 6 2 10" xfId="753"/>
    <cellStyle name="Millares 2 6 2 11" xfId="754"/>
    <cellStyle name="Millares 2 6 2 12" xfId="755"/>
    <cellStyle name="Millares 2 6 2 13" xfId="756"/>
    <cellStyle name="Millares 2 6 2 2" xfId="757"/>
    <cellStyle name="Millares 2 6 2 2 2" xfId="758"/>
    <cellStyle name="Millares 2 6 2 3" xfId="759"/>
    <cellStyle name="Millares 2 6 2 4" xfId="760"/>
    <cellStyle name="Millares 2 6 2 5" xfId="761"/>
    <cellStyle name="Millares 2 6 2 6" xfId="762"/>
    <cellStyle name="Millares 2 6 2 7" xfId="763"/>
    <cellStyle name="Millares 2 6 2 8" xfId="764"/>
    <cellStyle name="Millares 2 6 2 9" xfId="765"/>
    <cellStyle name="Millares 2 6 3" xfId="766"/>
    <cellStyle name="Millares 2 6 3 2" xfId="767"/>
    <cellStyle name="Millares 2 6 3 3" xfId="768"/>
    <cellStyle name="Millares 2 6 4" xfId="769"/>
    <cellStyle name="Millares 2 6 4 2" xfId="770"/>
    <cellStyle name="Millares 2 6 5" xfId="771"/>
    <cellStyle name="Millares 2 6 6" xfId="772"/>
    <cellStyle name="Millares 2 6 7" xfId="773"/>
    <cellStyle name="Millares 2 6 8" xfId="774"/>
    <cellStyle name="Millares 2 6 9" xfId="775"/>
    <cellStyle name="Millares 2 7" xfId="776"/>
    <cellStyle name="Millares 2 7 10" xfId="777"/>
    <cellStyle name="Millares 2 7 11" xfId="778"/>
    <cellStyle name="Millares 2 7 12" xfId="779"/>
    <cellStyle name="Millares 2 7 13" xfId="780"/>
    <cellStyle name="Millares 2 7 2" xfId="781"/>
    <cellStyle name="Millares 2 7 2 2" xfId="782"/>
    <cellStyle name="Millares 2 7 2 3" xfId="783"/>
    <cellStyle name="Millares 2 7 3" xfId="784"/>
    <cellStyle name="Millares 2 7 3 2" xfId="785"/>
    <cellStyle name="Millares 2 7 4" xfId="786"/>
    <cellStyle name="Millares 2 7 5" xfId="787"/>
    <cellStyle name="Millares 2 7 6" xfId="788"/>
    <cellStyle name="Millares 2 7 7" xfId="789"/>
    <cellStyle name="Millares 2 7 8" xfId="790"/>
    <cellStyle name="Millares 2 7 9" xfId="791"/>
    <cellStyle name="Millares 2 8" xfId="792"/>
    <cellStyle name="Millares 2 8 2" xfId="793"/>
    <cellStyle name="Millares 2 8 2 2" xfId="794"/>
    <cellStyle name="Millares 2 8 3" xfId="795"/>
    <cellStyle name="Millares 2 8 4" xfId="796"/>
    <cellStyle name="Millares 2 9" xfId="797"/>
    <cellStyle name="Millares 2 9 2" xfId="798"/>
    <cellStyle name="Millares 2 9 2 2" xfId="799"/>
    <cellStyle name="Millares 2 9 3" xfId="800"/>
    <cellStyle name="Millares 2 9 4" xfId="801"/>
    <cellStyle name="Millares 20" xfId="802"/>
    <cellStyle name="Millares 21" xfId="803"/>
    <cellStyle name="Millares 22" xfId="804"/>
    <cellStyle name="Millares 23" xfId="805"/>
    <cellStyle name="Millares 24" xfId="806"/>
    <cellStyle name="Millares 3" xfId="807"/>
    <cellStyle name="Millares 3 10" xfId="808"/>
    <cellStyle name="Millares 3 10 2" xfId="809"/>
    <cellStyle name="Millares 3 11" xfId="810"/>
    <cellStyle name="Millares 3 12" xfId="811"/>
    <cellStyle name="Millares 3 13" xfId="812"/>
    <cellStyle name="Millares 3 14" xfId="813"/>
    <cellStyle name="Millares 3 15" xfId="814"/>
    <cellStyle name="Millares 3 16" xfId="815"/>
    <cellStyle name="Millares 3 17" xfId="816"/>
    <cellStyle name="Millares 3 18" xfId="817"/>
    <cellStyle name="Millares 3 19" xfId="818"/>
    <cellStyle name="Millares 3 2" xfId="819"/>
    <cellStyle name="Millares 3 2 10" xfId="820"/>
    <cellStyle name="Millares 3 2 2" xfId="821"/>
    <cellStyle name="Millares 3 2 2 10" xfId="822"/>
    <cellStyle name="Millares 3 2 2 11" xfId="823"/>
    <cellStyle name="Millares 3 2 2 12" xfId="824"/>
    <cellStyle name="Millares 3 2 2 13" xfId="825"/>
    <cellStyle name="Millares 3 2 2 14" xfId="826"/>
    <cellStyle name="Millares 3 2 2 15" xfId="827"/>
    <cellStyle name="Millares 3 2 2 2" xfId="828"/>
    <cellStyle name="Millares 3 2 2 2 10" xfId="829"/>
    <cellStyle name="Millares 3 2 2 2 11" xfId="830"/>
    <cellStyle name="Millares 3 2 2 2 12" xfId="831"/>
    <cellStyle name="Millares 3 2 2 2 13" xfId="832"/>
    <cellStyle name="Millares 3 2 2 2 2" xfId="833"/>
    <cellStyle name="Millares 3 2 2 2 2 2" xfId="834"/>
    <cellStyle name="Millares 3 2 2 2 2 3" xfId="835"/>
    <cellStyle name="Millares 3 2 2 2 3" xfId="836"/>
    <cellStyle name="Millares 3 2 2 2 3 2" xfId="837"/>
    <cellStyle name="Millares 3 2 2 2 4" xfId="838"/>
    <cellStyle name="Millares 3 2 2 2 5" xfId="839"/>
    <cellStyle name="Millares 3 2 2 2 6" xfId="840"/>
    <cellStyle name="Millares 3 2 2 2 7" xfId="841"/>
    <cellStyle name="Millares 3 2 2 2 8" xfId="842"/>
    <cellStyle name="Millares 3 2 2 2 9" xfId="843"/>
    <cellStyle name="Millares 3 2 2 3" xfId="844"/>
    <cellStyle name="Millares 3 2 2 3 2" xfId="845"/>
    <cellStyle name="Millares 3 2 2 3 3" xfId="846"/>
    <cellStyle name="Millares 3 2 2 4" xfId="847"/>
    <cellStyle name="Millares 3 2 2 4 2" xfId="848"/>
    <cellStyle name="Millares 3 2 2 5" xfId="849"/>
    <cellStyle name="Millares 3 2 2 6" xfId="850"/>
    <cellStyle name="Millares 3 2 2 7" xfId="851"/>
    <cellStyle name="Millares 3 2 2 8" xfId="852"/>
    <cellStyle name="Millares 3 2 2 9" xfId="853"/>
    <cellStyle name="Millares 3 2 3" xfId="854"/>
    <cellStyle name="Millares 3 2 3 10" xfId="855"/>
    <cellStyle name="Millares 3 2 3 11" xfId="856"/>
    <cellStyle name="Millares 3 2 3 12" xfId="857"/>
    <cellStyle name="Millares 3 2 3 13" xfId="858"/>
    <cellStyle name="Millares 3 2 3 14" xfId="859"/>
    <cellStyle name="Millares 3 2 3 15" xfId="860"/>
    <cellStyle name="Millares 3 2 3 2" xfId="861"/>
    <cellStyle name="Millares 3 2 3 2 10" xfId="862"/>
    <cellStyle name="Millares 3 2 3 2 11" xfId="863"/>
    <cellStyle name="Millares 3 2 3 2 12" xfId="864"/>
    <cellStyle name="Millares 3 2 3 2 13" xfId="865"/>
    <cellStyle name="Millares 3 2 3 2 2" xfId="866"/>
    <cellStyle name="Millares 3 2 3 2 2 2" xfId="867"/>
    <cellStyle name="Millares 3 2 3 2 3" xfId="868"/>
    <cellStyle name="Millares 3 2 3 2 4" xfId="869"/>
    <cellStyle name="Millares 3 2 3 2 5" xfId="870"/>
    <cellStyle name="Millares 3 2 3 2 6" xfId="871"/>
    <cellStyle name="Millares 3 2 3 2 7" xfId="872"/>
    <cellStyle name="Millares 3 2 3 2 8" xfId="873"/>
    <cellStyle name="Millares 3 2 3 2 9" xfId="874"/>
    <cellStyle name="Millares 3 2 3 3" xfId="875"/>
    <cellStyle name="Millares 3 2 3 3 2" xfId="876"/>
    <cellStyle name="Millares 3 2 3 3 3" xfId="877"/>
    <cellStyle name="Millares 3 2 3 4" xfId="878"/>
    <cellStyle name="Millares 3 2 3 4 2" xfId="879"/>
    <cellStyle name="Millares 3 2 3 5" xfId="880"/>
    <cellStyle name="Millares 3 2 3 6" xfId="881"/>
    <cellStyle name="Millares 3 2 3 7" xfId="882"/>
    <cellStyle name="Millares 3 2 3 8" xfId="883"/>
    <cellStyle name="Millares 3 2 3 9" xfId="884"/>
    <cellStyle name="Millares 3 2 4" xfId="885"/>
    <cellStyle name="Millares 3 2 4 10" xfId="886"/>
    <cellStyle name="Millares 3 2 4 11" xfId="887"/>
    <cellStyle name="Millares 3 2 4 12" xfId="888"/>
    <cellStyle name="Millares 3 2 4 13" xfId="889"/>
    <cellStyle name="Millares 3 2 4 14" xfId="890"/>
    <cellStyle name="Millares 3 2 4 15" xfId="891"/>
    <cellStyle name="Millares 3 2 4 2" xfId="892"/>
    <cellStyle name="Millares 3 2 4 2 10" xfId="893"/>
    <cellStyle name="Millares 3 2 4 2 11" xfId="894"/>
    <cellStyle name="Millares 3 2 4 2 12" xfId="895"/>
    <cellStyle name="Millares 3 2 4 2 13" xfId="896"/>
    <cellStyle name="Millares 3 2 4 2 2" xfId="897"/>
    <cellStyle name="Millares 3 2 4 2 2 2" xfId="898"/>
    <cellStyle name="Millares 3 2 4 2 3" xfId="899"/>
    <cellStyle name="Millares 3 2 4 2 4" xfId="900"/>
    <cellStyle name="Millares 3 2 4 2 5" xfId="901"/>
    <cellStyle name="Millares 3 2 4 2 6" xfId="902"/>
    <cellStyle name="Millares 3 2 4 2 7" xfId="903"/>
    <cellStyle name="Millares 3 2 4 2 8" xfId="904"/>
    <cellStyle name="Millares 3 2 4 2 9" xfId="905"/>
    <cellStyle name="Millares 3 2 4 3" xfId="906"/>
    <cellStyle name="Millares 3 2 4 3 2" xfId="907"/>
    <cellStyle name="Millares 3 2 4 3 3" xfId="908"/>
    <cellStyle name="Millares 3 2 4 4" xfId="909"/>
    <cellStyle name="Millares 3 2 4 4 2" xfId="910"/>
    <cellStyle name="Millares 3 2 4 5" xfId="911"/>
    <cellStyle name="Millares 3 2 4 6" xfId="912"/>
    <cellStyle name="Millares 3 2 4 7" xfId="913"/>
    <cellStyle name="Millares 3 2 4 8" xfId="914"/>
    <cellStyle name="Millares 3 2 4 9" xfId="915"/>
    <cellStyle name="Millares 3 2 5" xfId="916"/>
    <cellStyle name="Millares 3 2 5 10" xfId="917"/>
    <cellStyle name="Millares 3 2 5 11" xfId="918"/>
    <cellStyle name="Millares 3 2 5 12" xfId="919"/>
    <cellStyle name="Millares 3 2 5 13" xfId="920"/>
    <cellStyle name="Millares 3 2 5 2" xfId="921"/>
    <cellStyle name="Millares 3 2 5 2 2" xfId="922"/>
    <cellStyle name="Millares 3 2 5 2 3" xfId="923"/>
    <cellStyle name="Millares 3 2 5 3" xfId="924"/>
    <cellStyle name="Millares 3 2 5 3 2" xfId="925"/>
    <cellStyle name="Millares 3 2 5 3 3" xfId="926"/>
    <cellStyle name="Millares 3 2 5 4" xfId="927"/>
    <cellStyle name="Millares 3 2 5 5" xfId="928"/>
    <cellStyle name="Millares 3 2 5 6" xfId="929"/>
    <cellStyle name="Millares 3 2 5 7" xfId="930"/>
    <cellStyle name="Millares 3 2 5 8" xfId="931"/>
    <cellStyle name="Millares 3 2 5 9" xfId="932"/>
    <cellStyle name="Millares 3 2 6" xfId="933"/>
    <cellStyle name="Millares 3 2 6 2" xfId="934"/>
    <cellStyle name="Millares 3 2 6 2 2" xfId="935"/>
    <cellStyle name="Millares 3 2 6 3" xfId="936"/>
    <cellStyle name="Millares 3 2 6 4" xfId="937"/>
    <cellStyle name="Millares 3 2 7" xfId="938"/>
    <cellStyle name="Millares 3 2 7 2" xfId="939"/>
    <cellStyle name="Millares 3 2 7 2 2" xfId="940"/>
    <cellStyle name="Millares 3 2 7 3" xfId="941"/>
    <cellStyle name="Millares 3 2 8" xfId="942"/>
    <cellStyle name="Millares 3 2 8 2" xfId="943"/>
    <cellStyle name="Millares 3 2 8 2 2" xfId="944"/>
    <cellStyle name="Millares 3 2 8 3" xfId="945"/>
    <cellStyle name="Millares 3 2 9" xfId="946"/>
    <cellStyle name="Millares 3 2 9 2" xfId="947"/>
    <cellStyle name="Millares 3 3" xfId="948"/>
    <cellStyle name="Millares 3 3 10" xfId="949"/>
    <cellStyle name="Millares 3 3 11" xfId="950"/>
    <cellStyle name="Millares 3 3 12" xfId="951"/>
    <cellStyle name="Millares 3 3 13" xfId="952"/>
    <cellStyle name="Millares 3 3 14" xfId="953"/>
    <cellStyle name="Millares 3 3 15" xfId="954"/>
    <cellStyle name="Millares 3 3 16" xfId="955"/>
    <cellStyle name="Millares 3 3 17" xfId="956"/>
    <cellStyle name="Millares 3 3 2" xfId="957"/>
    <cellStyle name="Millares 3 3 2 10" xfId="958"/>
    <cellStyle name="Millares 3 3 2 11" xfId="959"/>
    <cellStyle name="Millares 3 3 2 12" xfId="960"/>
    <cellStyle name="Millares 3 3 2 13" xfId="961"/>
    <cellStyle name="Millares 3 3 2 14" xfId="962"/>
    <cellStyle name="Millares 3 3 2 15" xfId="963"/>
    <cellStyle name="Millares 3 3 2 2" xfId="964"/>
    <cellStyle name="Millares 3 3 2 2 10" xfId="965"/>
    <cellStyle name="Millares 3 3 2 2 11" xfId="966"/>
    <cellStyle name="Millares 3 3 2 2 12" xfId="967"/>
    <cellStyle name="Millares 3 3 2 2 13" xfId="968"/>
    <cellStyle name="Millares 3 3 2 2 2" xfId="969"/>
    <cellStyle name="Millares 3 3 2 2 2 2" xfId="970"/>
    <cellStyle name="Millares 3 3 2 2 2 3" xfId="971"/>
    <cellStyle name="Millares 3 3 2 2 3" xfId="972"/>
    <cellStyle name="Millares 3 3 2 2 3 2" xfId="973"/>
    <cellStyle name="Millares 3 3 2 2 4" xfId="974"/>
    <cellStyle name="Millares 3 3 2 2 5" xfId="975"/>
    <cellStyle name="Millares 3 3 2 2 6" xfId="976"/>
    <cellStyle name="Millares 3 3 2 2 7" xfId="977"/>
    <cellStyle name="Millares 3 3 2 2 8" xfId="978"/>
    <cellStyle name="Millares 3 3 2 2 9" xfId="979"/>
    <cellStyle name="Millares 3 3 2 3" xfId="980"/>
    <cellStyle name="Millares 3 3 2 3 2" xfId="981"/>
    <cellStyle name="Millares 3 3 2 3 3" xfId="982"/>
    <cellStyle name="Millares 3 3 2 4" xfId="983"/>
    <cellStyle name="Millares 3 3 2 4 2" xfId="984"/>
    <cellStyle name="Millares 3 3 2 5" xfId="985"/>
    <cellStyle name="Millares 3 3 2 6" xfId="986"/>
    <cellStyle name="Millares 3 3 2 7" xfId="987"/>
    <cellStyle name="Millares 3 3 2 8" xfId="988"/>
    <cellStyle name="Millares 3 3 2 9" xfId="989"/>
    <cellStyle name="Millares 3 3 3" xfId="990"/>
    <cellStyle name="Millares 3 3 3 10" xfId="991"/>
    <cellStyle name="Millares 3 3 3 11" xfId="992"/>
    <cellStyle name="Millares 3 3 3 12" xfId="993"/>
    <cellStyle name="Millares 3 3 3 13" xfId="994"/>
    <cellStyle name="Millares 3 3 3 14" xfId="995"/>
    <cellStyle name="Millares 3 3 3 15" xfId="996"/>
    <cellStyle name="Millares 3 3 3 2" xfId="997"/>
    <cellStyle name="Millares 3 3 3 2 10" xfId="998"/>
    <cellStyle name="Millares 3 3 3 2 11" xfId="999"/>
    <cellStyle name="Millares 3 3 3 2 12" xfId="1000"/>
    <cellStyle name="Millares 3 3 3 2 13" xfId="1001"/>
    <cellStyle name="Millares 3 3 3 2 2" xfId="1002"/>
    <cellStyle name="Millares 3 3 3 2 2 2" xfId="1003"/>
    <cellStyle name="Millares 3 3 3 2 3" xfId="1004"/>
    <cellStyle name="Millares 3 3 3 2 4" xfId="1005"/>
    <cellStyle name="Millares 3 3 3 2 5" xfId="1006"/>
    <cellStyle name="Millares 3 3 3 2 6" xfId="1007"/>
    <cellStyle name="Millares 3 3 3 2 7" xfId="1008"/>
    <cellStyle name="Millares 3 3 3 2 8" xfId="1009"/>
    <cellStyle name="Millares 3 3 3 2 9" xfId="1010"/>
    <cellStyle name="Millares 3 3 3 3" xfId="1011"/>
    <cellStyle name="Millares 3 3 3 3 2" xfId="1012"/>
    <cellStyle name="Millares 3 3 3 3 3" xfId="1013"/>
    <cellStyle name="Millares 3 3 3 4" xfId="1014"/>
    <cellStyle name="Millares 3 3 3 4 2" xfId="1015"/>
    <cellStyle name="Millares 3 3 3 5" xfId="1016"/>
    <cellStyle name="Millares 3 3 3 6" xfId="1017"/>
    <cellStyle name="Millares 3 3 3 7" xfId="1018"/>
    <cellStyle name="Millares 3 3 3 8" xfId="1019"/>
    <cellStyle name="Millares 3 3 3 9" xfId="1020"/>
    <cellStyle name="Millares 3 3 4" xfId="1021"/>
    <cellStyle name="Millares 3 3 4 10" xfId="1022"/>
    <cellStyle name="Millares 3 3 4 11" xfId="1023"/>
    <cellStyle name="Millares 3 3 4 12" xfId="1024"/>
    <cellStyle name="Millares 3 3 4 13" xfId="1025"/>
    <cellStyle name="Millares 3 3 4 2" xfId="1026"/>
    <cellStyle name="Millares 3 3 4 2 2" xfId="1027"/>
    <cellStyle name="Millares 3 3 4 2 3" xfId="1028"/>
    <cellStyle name="Millares 3 3 4 3" xfId="1029"/>
    <cellStyle name="Millares 3 3 4 3 2" xfId="1030"/>
    <cellStyle name="Millares 3 3 4 4" xfId="1031"/>
    <cellStyle name="Millares 3 3 4 5" xfId="1032"/>
    <cellStyle name="Millares 3 3 4 6" xfId="1033"/>
    <cellStyle name="Millares 3 3 4 7" xfId="1034"/>
    <cellStyle name="Millares 3 3 4 8" xfId="1035"/>
    <cellStyle name="Millares 3 3 4 9" xfId="1036"/>
    <cellStyle name="Millares 3 3 5" xfId="1037"/>
    <cellStyle name="Millares 3 3 5 2" xfId="1038"/>
    <cellStyle name="Millares 3 3 5 2 2" xfId="1039"/>
    <cellStyle name="Millares 3 3 5 3" xfId="1040"/>
    <cellStyle name="Millares 3 3 5 4" xfId="1041"/>
    <cellStyle name="Millares 3 3 6" xfId="1042"/>
    <cellStyle name="Millares 3 3 6 2" xfId="1043"/>
    <cellStyle name="Millares 3 3 6 2 2" xfId="1044"/>
    <cellStyle name="Millares 3 3 6 3" xfId="1045"/>
    <cellStyle name="Millares 3 3 6 4" xfId="1046"/>
    <cellStyle name="Millares 3 3 7" xfId="1047"/>
    <cellStyle name="Millares 3 3 7 2" xfId="1048"/>
    <cellStyle name="Millares 3 3 7 3" xfId="1049"/>
    <cellStyle name="Millares 3 3 8" xfId="1050"/>
    <cellStyle name="Millares 3 3 8 2" xfId="1051"/>
    <cellStyle name="Millares 3 3 9" xfId="1052"/>
    <cellStyle name="Millares 3 4" xfId="1053"/>
    <cellStyle name="Millares 3 4 10" xfId="1054"/>
    <cellStyle name="Millares 3 4 11" xfId="1055"/>
    <cellStyle name="Millares 3 4 12" xfId="1056"/>
    <cellStyle name="Millares 3 4 13" xfId="1057"/>
    <cellStyle name="Millares 3 4 14" xfId="1058"/>
    <cellStyle name="Millares 3 4 15" xfId="1059"/>
    <cellStyle name="Millares 3 4 2" xfId="1060"/>
    <cellStyle name="Millares 3 4 2 10" xfId="1061"/>
    <cellStyle name="Millares 3 4 2 11" xfId="1062"/>
    <cellStyle name="Millares 3 4 2 12" xfId="1063"/>
    <cellStyle name="Millares 3 4 2 13" xfId="1064"/>
    <cellStyle name="Millares 3 4 2 2" xfId="1065"/>
    <cellStyle name="Millares 3 4 2 2 2" xfId="1066"/>
    <cellStyle name="Millares 3 4 2 2 3" xfId="1067"/>
    <cellStyle name="Millares 3 4 2 3" xfId="1068"/>
    <cellStyle name="Millares 3 4 2 3 2" xfId="1069"/>
    <cellStyle name="Millares 3 4 2 4" xfId="1070"/>
    <cellStyle name="Millares 3 4 2 5" xfId="1071"/>
    <cellStyle name="Millares 3 4 2 6" xfId="1072"/>
    <cellStyle name="Millares 3 4 2 7" xfId="1073"/>
    <cellStyle name="Millares 3 4 2 8" xfId="1074"/>
    <cellStyle name="Millares 3 4 2 9" xfId="1075"/>
    <cellStyle name="Millares 3 4 3" xfId="1076"/>
    <cellStyle name="Millares 3 4 3 2" xfId="1077"/>
    <cellStyle name="Millares 3 4 3 3" xfId="1078"/>
    <cellStyle name="Millares 3 4 4" xfId="1079"/>
    <cellStyle name="Millares 3 4 4 2" xfId="1080"/>
    <cellStyle name="Millares 3 4 5" xfId="1081"/>
    <cellStyle name="Millares 3 4 6" xfId="1082"/>
    <cellStyle name="Millares 3 4 7" xfId="1083"/>
    <cellStyle name="Millares 3 4 8" xfId="1084"/>
    <cellStyle name="Millares 3 4 9" xfId="1085"/>
    <cellStyle name="Millares 3 5" xfId="1086"/>
    <cellStyle name="Millares 3 5 10" xfId="1087"/>
    <cellStyle name="Millares 3 5 11" xfId="1088"/>
    <cellStyle name="Millares 3 5 12" xfId="1089"/>
    <cellStyle name="Millares 3 5 13" xfId="1090"/>
    <cellStyle name="Millares 3 5 14" xfId="1091"/>
    <cellStyle name="Millares 3 5 15" xfId="1092"/>
    <cellStyle name="Millares 3 5 2" xfId="1093"/>
    <cellStyle name="Millares 3 5 2 10" xfId="1094"/>
    <cellStyle name="Millares 3 5 2 11" xfId="1095"/>
    <cellStyle name="Millares 3 5 2 12" xfId="1096"/>
    <cellStyle name="Millares 3 5 2 13" xfId="1097"/>
    <cellStyle name="Millares 3 5 2 2" xfId="1098"/>
    <cellStyle name="Millares 3 5 2 2 2" xfId="1099"/>
    <cellStyle name="Millares 3 5 2 3" xfId="1100"/>
    <cellStyle name="Millares 3 5 2 4" xfId="1101"/>
    <cellStyle name="Millares 3 5 2 5" xfId="1102"/>
    <cellStyle name="Millares 3 5 2 6" xfId="1103"/>
    <cellStyle name="Millares 3 5 2 7" xfId="1104"/>
    <cellStyle name="Millares 3 5 2 8" xfId="1105"/>
    <cellStyle name="Millares 3 5 2 9" xfId="1106"/>
    <cellStyle name="Millares 3 5 3" xfId="1107"/>
    <cellStyle name="Millares 3 5 3 2" xfId="1108"/>
    <cellStyle name="Millares 3 5 3 3" xfId="1109"/>
    <cellStyle name="Millares 3 5 4" xfId="1110"/>
    <cellStyle name="Millares 3 5 4 2" xfId="1111"/>
    <cellStyle name="Millares 3 5 5" xfId="1112"/>
    <cellStyle name="Millares 3 5 6" xfId="1113"/>
    <cellStyle name="Millares 3 5 7" xfId="1114"/>
    <cellStyle name="Millares 3 5 8" xfId="1115"/>
    <cellStyle name="Millares 3 5 9" xfId="1116"/>
    <cellStyle name="Millares 3 6" xfId="1117"/>
    <cellStyle name="Millares 3 6 10" xfId="1118"/>
    <cellStyle name="Millares 3 6 11" xfId="1119"/>
    <cellStyle name="Millares 3 6 12" xfId="1120"/>
    <cellStyle name="Millares 3 6 13" xfId="1121"/>
    <cellStyle name="Millares 3 6 2" xfId="1122"/>
    <cellStyle name="Millares 3 6 2 2" xfId="1123"/>
    <cellStyle name="Millares 3 6 2 3" xfId="1124"/>
    <cellStyle name="Millares 3 6 3" xfId="1125"/>
    <cellStyle name="Millares 3 6 3 2" xfId="1126"/>
    <cellStyle name="Millares 3 6 4" xfId="1127"/>
    <cellStyle name="Millares 3 6 5" xfId="1128"/>
    <cellStyle name="Millares 3 6 6" xfId="1129"/>
    <cellStyle name="Millares 3 6 7" xfId="1130"/>
    <cellStyle name="Millares 3 6 8" xfId="1131"/>
    <cellStyle name="Millares 3 6 9" xfId="1132"/>
    <cellStyle name="Millares 3 7" xfId="1133"/>
    <cellStyle name="Millares 3 7 2" xfId="1134"/>
    <cellStyle name="Millares 3 7 2 2" xfId="1135"/>
    <cellStyle name="Millares 3 7 3" xfId="1136"/>
    <cellStyle name="Millares 3 7 4" xfId="1137"/>
    <cellStyle name="Millares 3 8" xfId="1138"/>
    <cellStyle name="Millares 3 8 2" xfId="1139"/>
    <cellStyle name="Millares 3 8 2 2" xfId="1140"/>
    <cellStyle name="Millares 3 8 3" xfId="1141"/>
    <cellStyle name="Millares 3 8 4" xfId="1142"/>
    <cellStyle name="Millares 3 9" xfId="1143"/>
    <cellStyle name="Millares 3 9 2" xfId="1144"/>
    <cellStyle name="Millares 3 9 3" xfId="1145"/>
    <cellStyle name="Millares 4" xfId="1146"/>
    <cellStyle name="Millares 4 10" xfId="1147"/>
    <cellStyle name="Millares 4 10 2" xfId="1148"/>
    <cellStyle name="Millares 4 11" xfId="1149"/>
    <cellStyle name="Millares 4 12" xfId="1150"/>
    <cellStyle name="Millares 4 13" xfId="1151"/>
    <cellStyle name="Millares 4 14" xfId="1152"/>
    <cellStyle name="Millares 4 15" xfId="1153"/>
    <cellStyle name="Millares 4 16" xfId="1154"/>
    <cellStyle name="Millares 4 17" xfId="1155"/>
    <cellStyle name="Millares 4 18" xfId="1156"/>
    <cellStyle name="Millares 4 2" xfId="1157"/>
    <cellStyle name="Millares 4 2 10" xfId="1158"/>
    <cellStyle name="Millares 4 2 11" xfId="1159"/>
    <cellStyle name="Millares 4 2 12" xfId="1160"/>
    <cellStyle name="Millares 4 2 13" xfId="1161"/>
    <cellStyle name="Millares 4 2 14" xfId="1162"/>
    <cellStyle name="Millares 4 2 15" xfId="1163"/>
    <cellStyle name="Millares 4 2 16" xfId="1164"/>
    <cellStyle name="Millares 4 2 2" xfId="1165"/>
    <cellStyle name="Millares 4 2 2 10" xfId="1166"/>
    <cellStyle name="Millares 4 2 2 11" xfId="1167"/>
    <cellStyle name="Millares 4 2 2 12" xfId="1168"/>
    <cellStyle name="Millares 4 2 2 13" xfId="1169"/>
    <cellStyle name="Millares 4 2 2 14" xfId="1170"/>
    <cellStyle name="Millares 4 2 2 15" xfId="1171"/>
    <cellStyle name="Millares 4 2 2 2" xfId="1172"/>
    <cellStyle name="Millares 4 2 2 2 10" xfId="1173"/>
    <cellStyle name="Millares 4 2 2 2 11" xfId="1174"/>
    <cellStyle name="Millares 4 2 2 2 12" xfId="1175"/>
    <cellStyle name="Millares 4 2 2 2 13" xfId="1176"/>
    <cellStyle name="Millares 4 2 2 2 2" xfId="1177"/>
    <cellStyle name="Millares 4 2 2 2 2 2" xfId="1178"/>
    <cellStyle name="Millares 4 2 2 2 3" xfId="1179"/>
    <cellStyle name="Millares 4 2 2 2 4" xfId="1180"/>
    <cellStyle name="Millares 4 2 2 2 5" xfId="1181"/>
    <cellStyle name="Millares 4 2 2 2 6" xfId="1182"/>
    <cellStyle name="Millares 4 2 2 2 7" xfId="1183"/>
    <cellStyle name="Millares 4 2 2 2 8" xfId="1184"/>
    <cellStyle name="Millares 4 2 2 2 9" xfId="1185"/>
    <cellStyle name="Millares 4 2 2 3" xfId="1186"/>
    <cellStyle name="Millares 4 2 2 3 2" xfId="1187"/>
    <cellStyle name="Millares 4 2 2 3 3" xfId="1188"/>
    <cellStyle name="Millares 4 2 2 4" xfId="1189"/>
    <cellStyle name="Millares 4 2 2 4 2" xfId="1190"/>
    <cellStyle name="Millares 4 2 2 5" xfId="1191"/>
    <cellStyle name="Millares 4 2 2 6" xfId="1192"/>
    <cellStyle name="Millares 4 2 2 7" xfId="1193"/>
    <cellStyle name="Millares 4 2 2 8" xfId="1194"/>
    <cellStyle name="Millares 4 2 2 9" xfId="1195"/>
    <cellStyle name="Millares 4 2 3" xfId="1196"/>
    <cellStyle name="Millares 4 2 3 10" xfId="1197"/>
    <cellStyle name="Millares 4 2 3 11" xfId="1198"/>
    <cellStyle name="Millares 4 2 3 12" xfId="1199"/>
    <cellStyle name="Millares 4 2 3 13" xfId="1200"/>
    <cellStyle name="Millares 4 2 3 2" xfId="1201"/>
    <cellStyle name="Millares 4 2 3 2 2" xfId="1202"/>
    <cellStyle name="Millares 4 2 3 2 3" xfId="1203"/>
    <cellStyle name="Millares 4 2 3 3" xfId="1204"/>
    <cellStyle name="Millares 4 2 3 3 2" xfId="1205"/>
    <cellStyle name="Millares 4 2 3 4" xfId="1206"/>
    <cellStyle name="Millares 4 2 3 5" xfId="1207"/>
    <cellStyle name="Millares 4 2 3 6" xfId="1208"/>
    <cellStyle name="Millares 4 2 3 7" xfId="1209"/>
    <cellStyle name="Millares 4 2 3 8" xfId="1210"/>
    <cellStyle name="Millares 4 2 3 9" xfId="1211"/>
    <cellStyle name="Millares 4 2 4" xfId="1212"/>
    <cellStyle name="Millares 4 2 4 2" xfId="1213"/>
    <cellStyle name="Millares 4 2 4 3" xfId="1214"/>
    <cellStyle name="Millares 4 2 5" xfId="1215"/>
    <cellStyle name="Millares 4 2 5 2" xfId="1216"/>
    <cellStyle name="Millares 4 2 6" xfId="1217"/>
    <cellStyle name="Millares 4 2 7" xfId="1218"/>
    <cellStyle name="Millares 4 2 8" xfId="1219"/>
    <cellStyle name="Millares 4 2 9" xfId="1220"/>
    <cellStyle name="Millares 4 3" xfId="1221"/>
    <cellStyle name="Millares 4 3 10" xfId="1222"/>
    <cellStyle name="Millares 4 3 11" xfId="1223"/>
    <cellStyle name="Millares 4 3 12" xfId="1224"/>
    <cellStyle name="Millares 4 3 13" xfId="1225"/>
    <cellStyle name="Millares 4 3 14" xfId="1226"/>
    <cellStyle name="Millares 4 3 15" xfId="1227"/>
    <cellStyle name="Millares 4 3 16" xfId="1228"/>
    <cellStyle name="Millares 4 3 2" xfId="1229"/>
    <cellStyle name="Millares 4 3 2 10" xfId="1230"/>
    <cellStyle name="Millares 4 3 2 11" xfId="1231"/>
    <cellStyle name="Millares 4 3 2 12" xfId="1232"/>
    <cellStyle name="Millares 4 3 2 13" xfId="1233"/>
    <cellStyle name="Millares 4 3 2 14" xfId="1234"/>
    <cellStyle name="Millares 4 3 2 15" xfId="1235"/>
    <cellStyle name="Millares 4 3 2 2" xfId="1236"/>
    <cellStyle name="Millares 4 3 2 2 10" xfId="1237"/>
    <cellStyle name="Millares 4 3 2 2 11" xfId="1238"/>
    <cellStyle name="Millares 4 3 2 2 12" xfId="1239"/>
    <cellStyle name="Millares 4 3 2 2 13" xfId="1240"/>
    <cellStyle name="Millares 4 3 2 2 2" xfId="1241"/>
    <cellStyle name="Millares 4 3 2 2 2 2" xfId="1242"/>
    <cellStyle name="Millares 4 3 2 2 3" xfId="1243"/>
    <cellStyle name="Millares 4 3 2 2 4" xfId="1244"/>
    <cellStyle name="Millares 4 3 2 2 5" xfId="1245"/>
    <cellStyle name="Millares 4 3 2 2 6" xfId="1246"/>
    <cellStyle name="Millares 4 3 2 2 7" xfId="1247"/>
    <cellStyle name="Millares 4 3 2 2 8" xfId="1248"/>
    <cellStyle name="Millares 4 3 2 2 9" xfId="1249"/>
    <cellStyle name="Millares 4 3 2 3" xfId="1250"/>
    <cellStyle name="Millares 4 3 2 3 2" xfId="1251"/>
    <cellStyle name="Millares 4 3 2 3 3" xfId="1252"/>
    <cellStyle name="Millares 4 3 2 4" xfId="1253"/>
    <cellStyle name="Millares 4 3 2 4 2" xfId="1254"/>
    <cellStyle name="Millares 4 3 2 5" xfId="1255"/>
    <cellStyle name="Millares 4 3 2 6" xfId="1256"/>
    <cellStyle name="Millares 4 3 2 7" xfId="1257"/>
    <cellStyle name="Millares 4 3 2 8" xfId="1258"/>
    <cellStyle name="Millares 4 3 2 9" xfId="1259"/>
    <cellStyle name="Millares 4 3 3" xfId="1260"/>
    <cellStyle name="Millares 4 3 3 10" xfId="1261"/>
    <cellStyle name="Millares 4 3 3 11" xfId="1262"/>
    <cellStyle name="Millares 4 3 3 12" xfId="1263"/>
    <cellStyle name="Millares 4 3 3 13" xfId="1264"/>
    <cellStyle name="Millares 4 3 3 2" xfId="1265"/>
    <cellStyle name="Millares 4 3 3 2 2" xfId="1266"/>
    <cellStyle name="Millares 4 3 3 2 3" xfId="1267"/>
    <cellStyle name="Millares 4 3 3 3" xfId="1268"/>
    <cellStyle name="Millares 4 3 3 3 2" xfId="1269"/>
    <cellStyle name="Millares 4 3 3 4" xfId="1270"/>
    <cellStyle name="Millares 4 3 3 5" xfId="1271"/>
    <cellStyle name="Millares 4 3 3 6" xfId="1272"/>
    <cellStyle name="Millares 4 3 3 7" xfId="1273"/>
    <cellStyle name="Millares 4 3 3 8" xfId="1274"/>
    <cellStyle name="Millares 4 3 3 9" xfId="1275"/>
    <cellStyle name="Millares 4 3 4" xfId="1276"/>
    <cellStyle name="Millares 4 3 4 2" xfId="1277"/>
    <cellStyle name="Millares 4 3 4 3" xfId="1278"/>
    <cellStyle name="Millares 4 3 5" xfId="1279"/>
    <cellStyle name="Millares 4 3 5 2" xfId="1280"/>
    <cellStyle name="Millares 4 3 6" xfId="1281"/>
    <cellStyle name="Millares 4 3 7" xfId="1282"/>
    <cellStyle name="Millares 4 3 8" xfId="1283"/>
    <cellStyle name="Millares 4 3 9" xfId="1284"/>
    <cellStyle name="Millares 4 4" xfId="1285"/>
    <cellStyle name="Millares 4 4 10" xfId="1286"/>
    <cellStyle name="Millares 4 4 11" xfId="1287"/>
    <cellStyle name="Millares 4 4 12" xfId="1288"/>
    <cellStyle name="Millares 4 4 13" xfId="1289"/>
    <cellStyle name="Millares 4 4 14" xfId="1290"/>
    <cellStyle name="Millares 4 4 15" xfId="1291"/>
    <cellStyle name="Millares 4 4 2" xfId="1292"/>
    <cellStyle name="Millares 4 4 2 10" xfId="1293"/>
    <cellStyle name="Millares 4 4 2 11" xfId="1294"/>
    <cellStyle name="Millares 4 4 2 12" xfId="1295"/>
    <cellStyle name="Millares 4 4 2 13" xfId="1296"/>
    <cellStyle name="Millares 4 4 2 2" xfId="1297"/>
    <cellStyle name="Millares 4 4 2 2 2" xfId="1298"/>
    <cellStyle name="Millares 4 4 2 3" xfId="1299"/>
    <cellStyle name="Millares 4 4 2 4" xfId="1300"/>
    <cellStyle name="Millares 4 4 2 5" xfId="1301"/>
    <cellStyle name="Millares 4 4 2 6" xfId="1302"/>
    <cellStyle name="Millares 4 4 2 7" xfId="1303"/>
    <cellStyle name="Millares 4 4 2 8" xfId="1304"/>
    <cellStyle name="Millares 4 4 2 9" xfId="1305"/>
    <cellStyle name="Millares 4 4 3" xfId="1306"/>
    <cellStyle name="Millares 4 4 3 2" xfId="1307"/>
    <cellStyle name="Millares 4 4 3 3" xfId="1308"/>
    <cellStyle name="Millares 4 4 4" xfId="1309"/>
    <cellStyle name="Millares 4 4 4 2" xfId="1310"/>
    <cellStyle name="Millares 4 4 5" xfId="1311"/>
    <cellStyle name="Millares 4 4 6" xfId="1312"/>
    <cellStyle name="Millares 4 4 7" xfId="1313"/>
    <cellStyle name="Millares 4 4 8" xfId="1314"/>
    <cellStyle name="Millares 4 4 9" xfId="1315"/>
    <cellStyle name="Millares 4 5" xfId="1316"/>
    <cellStyle name="Millares 4 5 10" xfId="1317"/>
    <cellStyle name="Millares 4 5 11" xfId="1318"/>
    <cellStyle name="Millares 4 5 12" xfId="1319"/>
    <cellStyle name="Millares 4 5 13" xfId="1320"/>
    <cellStyle name="Millares 4 5 2" xfId="1321"/>
    <cellStyle name="Millares 4 5 2 2" xfId="1322"/>
    <cellStyle name="Millares 4 5 2 3" xfId="1323"/>
    <cellStyle name="Millares 4 5 3" xfId="1324"/>
    <cellStyle name="Millares 4 5 3 2" xfId="1325"/>
    <cellStyle name="Millares 4 5 4" xfId="1326"/>
    <cellStyle name="Millares 4 5 5" xfId="1327"/>
    <cellStyle name="Millares 4 5 6" xfId="1328"/>
    <cellStyle name="Millares 4 5 7" xfId="1329"/>
    <cellStyle name="Millares 4 5 8" xfId="1330"/>
    <cellStyle name="Millares 4 5 9" xfId="1331"/>
    <cellStyle name="Millares 4 6" xfId="1332"/>
    <cellStyle name="Millares 4 6 2" xfId="1333"/>
    <cellStyle name="Millares 4 6 2 2" xfId="1334"/>
    <cellStyle name="Millares 4 6 3" xfId="1335"/>
    <cellStyle name="Millares 4 6 4" xfId="1336"/>
    <cellStyle name="Millares 4 7" xfId="1337"/>
    <cellStyle name="Millares 4 7 2" xfId="1338"/>
    <cellStyle name="Millares 4 7 2 2" xfId="1339"/>
    <cellStyle name="Millares 4 7 3" xfId="1340"/>
    <cellStyle name="Millares 4 7 4" xfId="1341"/>
    <cellStyle name="Millares 4 8" xfId="1342"/>
    <cellStyle name="Millares 4 8 2" xfId="1343"/>
    <cellStyle name="Millares 4 8 2 2" xfId="1344"/>
    <cellStyle name="Millares 4 8 3" xfId="1345"/>
    <cellStyle name="Millares 4 8 4" xfId="1346"/>
    <cellStyle name="Millares 4 9" xfId="1347"/>
    <cellStyle name="Millares 4 9 2" xfId="1348"/>
    <cellStyle name="Millares 4 9 3" xfId="1349"/>
    <cellStyle name="Millares 5" xfId="1350"/>
    <cellStyle name="Millares 5 10" xfId="1351"/>
    <cellStyle name="Millares 5 10 2" xfId="1352"/>
    <cellStyle name="Millares 5 11" xfId="1353"/>
    <cellStyle name="Millares 5 12" xfId="1354"/>
    <cellStyle name="Millares 5 13" xfId="1355"/>
    <cellStyle name="Millares 5 14" xfId="1356"/>
    <cellStyle name="Millares 5 15" xfId="1357"/>
    <cellStyle name="Millares 5 16" xfId="1358"/>
    <cellStyle name="Millares 5 17" xfId="1359"/>
    <cellStyle name="Millares 5 18" xfId="1360"/>
    <cellStyle name="Millares 5 2" xfId="1361"/>
    <cellStyle name="Millares 5 2 10" xfId="1362"/>
    <cellStyle name="Millares 5 2 11" xfId="1363"/>
    <cellStyle name="Millares 5 2 12" xfId="1364"/>
    <cellStyle name="Millares 5 2 13" xfId="1365"/>
    <cellStyle name="Millares 5 2 14" xfId="1366"/>
    <cellStyle name="Millares 5 2 15" xfId="1367"/>
    <cellStyle name="Millares 5 2 16" xfId="1368"/>
    <cellStyle name="Millares 5 2 2" xfId="1369"/>
    <cellStyle name="Millares 5 2 2 10" xfId="1370"/>
    <cellStyle name="Millares 5 2 2 11" xfId="1371"/>
    <cellStyle name="Millares 5 2 2 12" xfId="1372"/>
    <cellStyle name="Millares 5 2 2 13" xfId="1373"/>
    <cellStyle name="Millares 5 2 2 14" xfId="1374"/>
    <cellStyle name="Millares 5 2 2 15" xfId="1375"/>
    <cellStyle name="Millares 5 2 2 2" xfId="1376"/>
    <cellStyle name="Millares 5 2 2 2 10" xfId="1377"/>
    <cellStyle name="Millares 5 2 2 2 11" xfId="1378"/>
    <cellStyle name="Millares 5 2 2 2 12" xfId="1379"/>
    <cellStyle name="Millares 5 2 2 2 13" xfId="1380"/>
    <cellStyle name="Millares 5 2 2 2 2" xfId="1381"/>
    <cellStyle name="Millares 5 2 2 2 2 2" xfId="1382"/>
    <cellStyle name="Millares 5 2 2 2 3" xfId="1383"/>
    <cellStyle name="Millares 5 2 2 2 4" xfId="1384"/>
    <cellStyle name="Millares 5 2 2 2 5" xfId="1385"/>
    <cellStyle name="Millares 5 2 2 2 6" xfId="1386"/>
    <cellStyle name="Millares 5 2 2 2 7" xfId="1387"/>
    <cellStyle name="Millares 5 2 2 2 8" xfId="1388"/>
    <cellStyle name="Millares 5 2 2 2 9" xfId="1389"/>
    <cellStyle name="Millares 5 2 2 3" xfId="1390"/>
    <cellStyle name="Millares 5 2 2 3 2" xfId="1391"/>
    <cellStyle name="Millares 5 2 2 3 3" xfId="1392"/>
    <cellStyle name="Millares 5 2 2 4" xfId="1393"/>
    <cellStyle name="Millares 5 2 2 4 2" xfId="1394"/>
    <cellStyle name="Millares 5 2 2 5" xfId="1395"/>
    <cellStyle name="Millares 5 2 2 6" xfId="1396"/>
    <cellStyle name="Millares 5 2 2 7" xfId="1397"/>
    <cellStyle name="Millares 5 2 2 8" xfId="1398"/>
    <cellStyle name="Millares 5 2 2 9" xfId="1399"/>
    <cellStyle name="Millares 5 2 3" xfId="1400"/>
    <cellStyle name="Millares 5 2 3 10" xfId="1401"/>
    <cellStyle name="Millares 5 2 3 11" xfId="1402"/>
    <cellStyle name="Millares 5 2 3 12" xfId="1403"/>
    <cellStyle name="Millares 5 2 3 13" xfId="1404"/>
    <cellStyle name="Millares 5 2 3 2" xfId="1405"/>
    <cellStyle name="Millares 5 2 3 2 2" xfId="1406"/>
    <cellStyle name="Millares 5 2 3 2 3" xfId="1407"/>
    <cellStyle name="Millares 5 2 3 3" xfId="1408"/>
    <cellStyle name="Millares 5 2 3 3 2" xfId="1409"/>
    <cellStyle name="Millares 5 2 3 4" xfId="1410"/>
    <cellStyle name="Millares 5 2 3 5" xfId="1411"/>
    <cellStyle name="Millares 5 2 3 6" xfId="1412"/>
    <cellStyle name="Millares 5 2 3 7" xfId="1413"/>
    <cellStyle name="Millares 5 2 3 8" xfId="1414"/>
    <cellStyle name="Millares 5 2 3 9" xfId="1415"/>
    <cellStyle name="Millares 5 2 4" xfId="1416"/>
    <cellStyle name="Millares 5 2 4 2" xfId="1417"/>
    <cellStyle name="Millares 5 2 4 3" xfId="1418"/>
    <cellStyle name="Millares 5 2 5" xfId="1419"/>
    <cellStyle name="Millares 5 2 5 2" xfId="1420"/>
    <cellStyle name="Millares 5 2 6" xfId="1421"/>
    <cellStyle name="Millares 5 2 7" xfId="1422"/>
    <cellStyle name="Millares 5 2 8" xfId="1423"/>
    <cellStyle name="Millares 5 2 9" xfId="1424"/>
    <cellStyle name="Millares 5 3" xfId="1425"/>
    <cellStyle name="Millares 5 3 10" xfId="1426"/>
    <cellStyle name="Millares 5 3 11" xfId="1427"/>
    <cellStyle name="Millares 5 3 12" xfId="1428"/>
    <cellStyle name="Millares 5 3 13" xfId="1429"/>
    <cellStyle name="Millares 5 3 14" xfId="1430"/>
    <cellStyle name="Millares 5 3 15" xfId="1431"/>
    <cellStyle name="Millares 5 3 16" xfId="1432"/>
    <cellStyle name="Millares 5 3 2" xfId="1433"/>
    <cellStyle name="Millares 5 3 2 10" xfId="1434"/>
    <cellStyle name="Millares 5 3 2 11" xfId="1435"/>
    <cellStyle name="Millares 5 3 2 12" xfId="1436"/>
    <cellStyle name="Millares 5 3 2 13" xfId="1437"/>
    <cellStyle name="Millares 5 3 2 14" xfId="1438"/>
    <cellStyle name="Millares 5 3 2 15" xfId="1439"/>
    <cellStyle name="Millares 5 3 2 2" xfId="1440"/>
    <cellStyle name="Millares 5 3 2 2 10" xfId="1441"/>
    <cellStyle name="Millares 5 3 2 2 11" xfId="1442"/>
    <cellStyle name="Millares 5 3 2 2 12" xfId="1443"/>
    <cellStyle name="Millares 5 3 2 2 13" xfId="1444"/>
    <cellStyle name="Millares 5 3 2 2 2" xfId="1445"/>
    <cellStyle name="Millares 5 3 2 2 2 2" xfId="1446"/>
    <cellStyle name="Millares 5 3 2 2 3" xfId="1447"/>
    <cellStyle name="Millares 5 3 2 2 4" xfId="1448"/>
    <cellStyle name="Millares 5 3 2 2 5" xfId="1449"/>
    <cellStyle name="Millares 5 3 2 2 6" xfId="1450"/>
    <cellStyle name="Millares 5 3 2 2 7" xfId="1451"/>
    <cellStyle name="Millares 5 3 2 2 8" xfId="1452"/>
    <cellStyle name="Millares 5 3 2 2 9" xfId="1453"/>
    <cellStyle name="Millares 5 3 2 3" xfId="1454"/>
    <cellStyle name="Millares 5 3 2 3 2" xfId="1455"/>
    <cellStyle name="Millares 5 3 2 3 3" xfId="1456"/>
    <cellStyle name="Millares 5 3 2 4" xfId="1457"/>
    <cellStyle name="Millares 5 3 2 4 2" xfId="1458"/>
    <cellStyle name="Millares 5 3 2 5" xfId="1459"/>
    <cellStyle name="Millares 5 3 2 6" xfId="1460"/>
    <cellStyle name="Millares 5 3 2 7" xfId="1461"/>
    <cellStyle name="Millares 5 3 2 8" xfId="1462"/>
    <cellStyle name="Millares 5 3 2 9" xfId="1463"/>
    <cellStyle name="Millares 5 3 3" xfId="1464"/>
    <cellStyle name="Millares 5 3 3 10" xfId="1465"/>
    <cellStyle name="Millares 5 3 3 11" xfId="1466"/>
    <cellStyle name="Millares 5 3 3 12" xfId="1467"/>
    <cellStyle name="Millares 5 3 3 13" xfId="1468"/>
    <cellStyle name="Millares 5 3 3 2" xfId="1469"/>
    <cellStyle name="Millares 5 3 3 2 2" xfId="1470"/>
    <cellStyle name="Millares 5 3 3 2 3" xfId="1471"/>
    <cellStyle name="Millares 5 3 3 3" xfId="1472"/>
    <cellStyle name="Millares 5 3 3 3 2" xfId="1473"/>
    <cellStyle name="Millares 5 3 3 4" xfId="1474"/>
    <cellStyle name="Millares 5 3 3 5" xfId="1475"/>
    <cellStyle name="Millares 5 3 3 6" xfId="1476"/>
    <cellStyle name="Millares 5 3 3 7" xfId="1477"/>
    <cellStyle name="Millares 5 3 3 8" xfId="1478"/>
    <cellStyle name="Millares 5 3 3 9" xfId="1479"/>
    <cellStyle name="Millares 5 3 4" xfId="1480"/>
    <cellStyle name="Millares 5 3 4 2" xfId="1481"/>
    <cellStyle name="Millares 5 3 4 3" xfId="1482"/>
    <cellStyle name="Millares 5 3 5" xfId="1483"/>
    <cellStyle name="Millares 5 3 5 2" xfId="1484"/>
    <cellStyle name="Millares 5 3 6" xfId="1485"/>
    <cellStyle name="Millares 5 3 7" xfId="1486"/>
    <cellStyle name="Millares 5 3 8" xfId="1487"/>
    <cellStyle name="Millares 5 3 9" xfId="1488"/>
    <cellStyle name="Millares 5 4" xfId="1489"/>
    <cellStyle name="Millares 5 4 10" xfId="1490"/>
    <cellStyle name="Millares 5 4 11" xfId="1491"/>
    <cellStyle name="Millares 5 4 12" xfId="1492"/>
    <cellStyle name="Millares 5 4 13" xfId="1493"/>
    <cellStyle name="Millares 5 4 14" xfId="1494"/>
    <cellStyle name="Millares 5 4 15" xfId="1495"/>
    <cellStyle name="Millares 5 4 2" xfId="1496"/>
    <cellStyle name="Millares 5 4 2 10" xfId="1497"/>
    <cellStyle name="Millares 5 4 2 11" xfId="1498"/>
    <cellStyle name="Millares 5 4 2 12" xfId="1499"/>
    <cellStyle name="Millares 5 4 2 13" xfId="1500"/>
    <cellStyle name="Millares 5 4 2 2" xfId="1501"/>
    <cellStyle name="Millares 5 4 2 2 2" xfId="1502"/>
    <cellStyle name="Millares 5 4 2 3" xfId="1503"/>
    <cellStyle name="Millares 5 4 2 4" xfId="1504"/>
    <cellStyle name="Millares 5 4 2 5" xfId="1505"/>
    <cellStyle name="Millares 5 4 2 6" xfId="1506"/>
    <cellStyle name="Millares 5 4 2 7" xfId="1507"/>
    <cellStyle name="Millares 5 4 2 8" xfId="1508"/>
    <cellStyle name="Millares 5 4 2 9" xfId="1509"/>
    <cellStyle name="Millares 5 4 3" xfId="1510"/>
    <cellStyle name="Millares 5 4 3 2" xfId="1511"/>
    <cellStyle name="Millares 5 4 3 3" xfId="1512"/>
    <cellStyle name="Millares 5 4 4" xfId="1513"/>
    <cellStyle name="Millares 5 4 4 2" xfId="1514"/>
    <cellStyle name="Millares 5 4 5" xfId="1515"/>
    <cellStyle name="Millares 5 4 6" xfId="1516"/>
    <cellStyle name="Millares 5 4 7" xfId="1517"/>
    <cellStyle name="Millares 5 4 8" xfId="1518"/>
    <cellStyle name="Millares 5 4 9" xfId="1519"/>
    <cellStyle name="Millares 5 5" xfId="1520"/>
    <cellStyle name="Millares 5 5 10" xfId="1521"/>
    <cellStyle name="Millares 5 5 11" xfId="1522"/>
    <cellStyle name="Millares 5 5 12" xfId="1523"/>
    <cellStyle name="Millares 5 5 13" xfId="1524"/>
    <cellStyle name="Millares 5 5 2" xfId="1525"/>
    <cellStyle name="Millares 5 5 2 2" xfId="1526"/>
    <cellStyle name="Millares 5 5 2 3" xfId="1527"/>
    <cellStyle name="Millares 5 5 3" xfId="1528"/>
    <cellStyle name="Millares 5 5 3 2" xfId="1529"/>
    <cellStyle name="Millares 5 5 4" xfId="1530"/>
    <cellStyle name="Millares 5 5 5" xfId="1531"/>
    <cellStyle name="Millares 5 5 6" xfId="1532"/>
    <cellStyle name="Millares 5 5 7" xfId="1533"/>
    <cellStyle name="Millares 5 5 8" xfId="1534"/>
    <cellStyle name="Millares 5 5 9" xfId="1535"/>
    <cellStyle name="Millares 5 6" xfId="1536"/>
    <cellStyle name="Millares 5 6 2" xfId="1537"/>
    <cellStyle name="Millares 5 6 2 2" xfId="1538"/>
    <cellStyle name="Millares 5 6 3" xfId="1539"/>
    <cellStyle name="Millares 5 6 4" xfId="1540"/>
    <cellStyle name="Millares 5 7" xfId="1541"/>
    <cellStyle name="Millares 5 7 2" xfId="1542"/>
    <cellStyle name="Millares 5 7 2 2" xfId="1543"/>
    <cellStyle name="Millares 5 7 3" xfId="1544"/>
    <cellStyle name="Millares 5 7 4" xfId="1545"/>
    <cellStyle name="Millares 5 8" xfId="1546"/>
    <cellStyle name="Millares 5 8 2" xfId="1547"/>
    <cellStyle name="Millares 5 8 2 2" xfId="1548"/>
    <cellStyle name="Millares 5 8 3" xfId="1549"/>
    <cellStyle name="Millares 5 8 4" xfId="1550"/>
    <cellStyle name="Millares 5 9" xfId="1551"/>
    <cellStyle name="Millares 5 9 2" xfId="1552"/>
    <cellStyle name="Millares 5 9 3" xfId="1553"/>
    <cellStyle name="Millares 6" xfId="1554"/>
    <cellStyle name="Millares 6 10" xfId="1555"/>
    <cellStyle name="Millares 6 11" xfId="1556"/>
    <cellStyle name="Millares 6 12" xfId="1557"/>
    <cellStyle name="Millares 6 13" xfId="1558"/>
    <cellStyle name="Millares 6 14" xfId="1559"/>
    <cellStyle name="Millares 6 15" xfId="1560"/>
    <cellStyle name="Millares 6 16" xfId="1561"/>
    <cellStyle name="Millares 6 17" xfId="1562"/>
    <cellStyle name="Millares 6 2" xfId="1563"/>
    <cellStyle name="Millares 6 2 10" xfId="1564"/>
    <cellStyle name="Millares 6 2 11" xfId="1565"/>
    <cellStyle name="Millares 6 2 12" xfId="1566"/>
    <cellStyle name="Millares 6 2 13" xfId="1567"/>
    <cellStyle name="Millares 6 2 14" xfId="1568"/>
    <cellStyle name="Millares 6 2 15" xfId="1569"/>
    <cellStyle name="Millares 6 2 16" xfId="1570"/>
    <cellStyle name="Millares 6 2 2" xfId="1571"/>
    <cellStyle name="Millares 6 2 2 10" xfId="1572"/>
    <cellStyle name="Millares 6 2 2 11" xfId="1573"/>
    <cellStyle name="Millares 6 2 2 12" xfId="1574"/>
    <cellStyle name="Millares 6 2 2 13" xfId="1575"/>
    <cellStyle name="Millares 6 2 2 14" xfId="1576"/>
    <cellStyle name="Millares 6 2 2 15" xfId="1577"/>
    <cellStyle name="Millares 6 2 2 2" xfId="1578"/>
    <cellStyle name="Millares 6 2 2 2 10" xfId="1579"/>
    <cellStyle name="Millares 6 2 2 2 11" xfId="1580"/>
    <cellStyle name="Millares 6 2 2 2 12" xfId="1581"/>
    <cellStyle name="Millares 6 2 2 2 13" xfId="1582"/>
    <cellStyle name="Millares 6 2 2 2 2" xfId="1583"/>
    <cellStyle name="Millares 6 2 2 2 2 2" xfId="1584"/>
    <cellStyle name="Millares 6 2 2 2 3" xfId="1585"/>
    <cellStyle name="Millares 6 2 2 2 4" xfId="1586"/>
    <cellStyle name="Millares 6 2 2 2 5" xfId="1587"/>
    <cellStyle name="Millares 6 2 2 2 6" xfId="1588"/>
    <cellStyle name="Millares 6 2 2 2 7" xfId="1589"/>
    <cellStyle name="Millares 6 2 2 2 8" xfId="1590"/>
    <cellStyle name="Millares 6 2 2 2 9" xfId="1591"/>
    <cellStyle name="Millares 6 2 2 3" xfId="1592"/>
    <cellStyle name="Millares 6 2 2 3 2" xfId="1593"/>
    <cellStyle name="Millares 6 2 2 3 3" xfId="1594"/>
    <cellStyle name="Millares 6 2 2 4" xfId="1595"/>
    <cellStyle name="Millares 6 2 2 4 2" xfId="1596"/>
    <cellStyle name="Millares 6 2 2 5" xfId="1597"/>
    <cellStyle name="Millares 6 2 2 6" xfId="1598"/>
    <cellStyle name="Millares 6 2 2 7" xfId="1599"/>
    <cellStyle name="Millares 6 2 2 8" xfId="1600"/>
    <cellStyle name="Millares 6 2 2 9" xfId="1601"/>
    <cellStyle name="Millares 6 2 3" xfId="1602"/>
    <cellStyle name="Millares 6 2 3 10" xfId="1603"/>
    <cellStyle name="Millares 6 2 3 11" xfId="1604"/>
    <cellStyle name="Millares 6 2 3 12" xfId="1605"/>
    <cellStyle name="Millares 6 2 3 13" xfId="1606"/>
    <cellStyle name="Millares 6 2 3 2" xfId="1607"/>
    <cellStyle name="Millares 6 2 3 2 2" xfId="1608"/>
    <cellStyle name="Millares 6 2 3 2 3" xfId="1609"/>
    <cellStyle name="Millares 6 2 3 3" xfId="1610"/>
    <cellStyle name="Millares 6 2 3 3 2" xfId="1611"/>
    <cellStyle name="Millares 6 2 3 4" xfId="1612"/>
    <cellStyle name="Millares 6 2 3 5" xfId="1613"/>
    <cellStyle name="Millares 6 2 3 6" xfId="1614"/>
    <cellStyle name="Millares 6 2 3 7" xfId="1615"/>
    <cellStyle name="Millares 6 2 3 8" xfId="1616"/>
    <cellStyle name="Millares 6 2 3 9" xfId="1617"/>
    <cellStyle name="Millares 6 2 4" xfId="1618"/>
    <cellStyle name="Millares 6 2 4 2" xfId="1619"/>
    <cellStyle name="Millares 6 2 4 3" xfId="1620"/>
    <cellStyle name="Millares 6 2 5" xfId="1621"/>
    <cellStyle name="Millares 6 2 5 2" xfId="1622"/>
    <cellStyle name="Millares 6 2 6" xfId="1623"/>
    <cellStyle name="Millares 6 2 7" xfId="1624"/>
    <cellStyle name="Millares 6 2 8" xfId="1625"/>
    <cellStyle name="Millares 6 2 9" xfId="1626"/>
    <cellStyle name="Millares 6 3" xfId="1627"/>
    <cellStyle name="Millares 6 3 10" xfId="1628"/>
    <cellStyle name="Millares 6 3 11" xfId="1629"/>
    <cellStyle name="Millares 6 3 12" xfId="1630"/>
    <cellStyle name="Millares 6 3 13" xfId="1631"/>
    <cellStyle name="Millares 6 3 14" xfId="1632"/>
    <cellStyle name="Millares 6 3 15" xfId="1633"/>
    <cellStyle name="Millares 6 3 2" xfId="1634"/>
    <cellStyle name="Millares 6 3 2 10" xfId="1635"/>
    <cellStyle name="Millares 6 3 2 11" xfId="1636"/>
    <cellStyle name="Millares 6 3 2 12" xfId="1637"/>
    <cellStyle name="Millares 6 3 2 13" xfId="1638"/>
    <cellStyle name="Millares 6 3 2 2" xfId="1639"/>
    <cellStyle name="Millares 6 3 2 2 2" xfId="1640"/>
    <cellStyle name="Millares 6 3 2 3" xfId="1641"/>
    <cellStyle name="Millares 6 3 2 4" xfId="1642"/>
    <cellStyle name="Millares 6 3 2 5" xfId="1643"/>
    <cellStyle name="Millares 6 3 2 6" xfId="1644"/>
    <cellStyle name="Millares 6 3 2 7" xfId="1645"/>
    <cellStyle name="Millares 6 3 2 8" xfId="1646"/>
    <cellStyle name="Millares 6 3 2 9" xfId="1647"/>
    <cellStyle name="Millares 6 3 3" xfId="1648"/>
    <cellStyle name="Millares 6 3 3 2" xfId="1649"/>
    <cellStyle name="Millares 6 3 3 3" xfId="1650"/>
    <cellStyle name="Millares 6 3 4" xfId="1651"/>
    <cellStyle name="Millares 6 3 4 2" xfId="1652"/>
    <cellStyle name="Millares 6 3 5" xfId="1653"/>
    <cellStyle name="Millares 6 3 6" xfId="1654"/>
    <cellStyle name="Millares 6 3 7" xfId="1655"/>
    <cellStyle name="Millares 6 3 8" xfId="1656"/>
    <cellStyle name="Millares 6 3 9" xfId="1657"/>
    <cellStyle name="Millares 6 4" xfId="1658"/>
    <cellStyle name="Millares 6 4 10" xfId="1659"/>
    <cellStyle name="Millares 6 4 11" xfId="1660"/>
    <cellStyle name="Millares 6 4 12" xfId="1661"/>
    <cellStyle name="Millares 6 4 13" xfId="1662"/>
    <cellStyle name="Millares 6 4 2" xfId="1663"/>
    <cellStyle name="Millares 6 4 2 2" xfId="1664"/>
    <cellStyle name="Millares 6 4 2 3" xfId="1665"/>
    <cellStyle name="Millares 6 4 3" xfId="1666"/>
    <cellStyle name="Millares 6 4 3 2" xfId="1667"/>
    <cellStyle name="Millares 6 4 4" xfId="1668"/>
    <cellStyle name="Millares 6 4 5" xfId="1669"/>
    <cellStyle name="Millares 6 4 6" xfId="1670"/>
    <cellStyle name="Millares 6 4 7" xfId="1671"/>
    <cellStyle name="Millares 6 4 8" xfId="1672"/>
    <cellStyle name="Millares 6 4 9" xfId="1673"/>
    <cellStyle name="Millares 6 5" xfId="1674"/>
    <cellStyle name="Millares 6 5 2" xfId="1675"/>
    <cellStyle name="Millares 6 5 2 2" xfId="1676"/>
    <cellStyle name="Millares 6 5 3" xfId="1677"/>
    <cellStyle name="Millares 6 5 4" xfId="1678"/>
    <cellStyle name="Millares 6 6" xfId="1679"/>
    <cellStyle name="Millares 6 6 2" xfId="1680"/>
    <cellStyle name="Millares 6 6 2 2" xfId="1681"/>
    <cellStyle name="Millares 6 6 3" xfId="1682"/>
    <cellStyle name="Millares 6 6 4" xfId="1683"/>
    <cellStyle name="Millares 6 7" xfId="1684"/>
    <cellStyle name="Millares 6 7 2" xfId="1685"/>
    <cellStyle name="Millares 6 7 2 2" xfId="1686"/>
    <cellStyle name="Millares 6 7 3" xfId="1687"/>
    <cellStyle name="Millares 6 7 4" xfId="1688"/>
    <cellStyle name="Millares 6 8" xfId="1689"/>
    <cellStyle name="Millares 6 8 2" xfId="1690"/>
    <cellStyle name="Millares 6 8 3" xfId="1691"/>
    <cellStyle name="Millares 6 9" xfId="1692"/>
    <cellStyle name="Millares 6 9 2" xfId="1693"/>
    <cellStyle name="Millares 7" xfId="1694"/>
    <cellStyle name="Millares 7 10" xfId="1695"/>
    <cellStyle name="Millares 7 11" xfId="1696"/>
    <cellStyle name="Millares 7 12" xfId="1697"/>
    <cellStyle name="Millares 7 13" xfId="1698"/>
    <cellStyle name="Millares 7 14" xfId="1699"/>
    <cellStyle name="Millares 7 15" xfId="1700"/>
    <cellStyle name="Millares 7 2" xfId="1701"/>
    <cellStyle name="Millares 7 2 10" xfId="1702"/>
    <cellStyle name="Millares 7 2 11" xfId="1703"/>
    <cellStyle name="Millares 7 2 12" xfId="1704"/>
    <cellStyle name="Millares 7 2 13" xfId="1705"/>
    <cellStyle name="Millares 7 2 2" xfId="1706"/>
    <cellStyle name="Millares 7 2 2 2" xfId="1707"/>
    <cellStyle name="Millares 7 2 3" xfId="1708"/>
    <cellStyle name="Millares 7 2 4" xfId="1709"/>
    <cellStyle name="Millares 7 2 5" xfId="1710"/>
    <cellStyle name="Millares 7 2 6" xfId="1711"/>
    <cellStyle name="Millares 7 2 7" xfId="1712"/>
    <cellStyle name="Millares 7 2 8" xfId="1713"/>
    <cellStyle name="Millares 7 2 9" xfId="1714"/>
    <cellStyle name="Millares 7 3" xfId="1715"/>
    <cellStyle name="Millares 7 3 2" xfId="1716"/>
    <cellStyle name="Millares 7 3 3" xfId="1717"/>
    <cellStyle name="Millares 7 4" xfId="1718"/>
    <cellStyle name="Millares 7 4 2" xfId="1719"/>
    <cellStyle name="Millares 7 5" xfId="1720"/>
    <cellStyle name="Millares 7 6" xfId="1721"/>
    <cellStyle name="Millares 7 7" xfId="1722"/>
    <cellStyle name="Millares 7 8" xfId="1723"/>
    <cellStyle name="Millares 7 9" xfId="1724"/>
    <cellStyle name="Millares 8" xfId="1725"/>
    <cellStyle name="Millares 8 10" xfId="1726"/>
    <cellStyle name="Millares 8 11" xfId="1727"/>
    <cellStyle name="Millares 8 12" xfId="1728"/>
    <cellStyle name="Millares 8 13" xfId="1729"/>
    <cellStyle name="Millares 8 14" xfId="1730"/>
    <cellStyle name="Millares 8 15" xfId="1731"/>
    <cellStyle name="Millares 8 16" xfId="1732"/>
    <cellStyle name="Millares 8 2" xfId="1733"/>
    <cellStyle name="Millares 8 2 10" xfId="1734"/>
    <cellStyle name="Millares 8 2 11" xfId="1735"/>
    <cellStyle name="Millares 8 2 12" xfId="1736"/>
    <cellStyle name="Millares 8 2 13" xfId="1737"/>
    <cellStyle name="Millares 8 2 14" xfId="1738"/>
    <cellStyle name="Millares 8 2 15" xfId="1739"/>
    <cellStyle name="Millares 8 2 2" xfId="1740"/>
    <cellStyle name="Millares 8 2 2 10" xfId="1741"/>
    <cellStyle name="Millares 8 2 2 11" xfId="1742"/>
    <cellStyle name="Millares 8 2 2 12" xfId="1743"/>
    <cellStyle name="Millares 8 2 2 13" xfId="1744"/>
    <cellStyle name="Millares 8 2 2 2" xfId="1745"/>
    <cellStyle name="Millares 8 2 2 2 2" xfId="1746"/>
    <cellStyle name="Millares 8 2 2 3" xfId="1747"/>
    <cellStyle name="Millares 8 2 2 4" xfId="1748"/>
    <cellStyle name="Millares 8 2 2 5" xfId="1749"/>
    <cellStyle name="Millares 8 2 2 6" xfId="1750"/>
    <cellStyle name="Millares 8 2 2 7" xfId="1751"/>
    <cellStyle name="Millares 8 2 2 8" xfId="1752"/>
    <cellStyle name="Millares 8 2 2 9" xfId="1753"/>
    <cellStyle name="Millares 8 2 3" xfId="1754"/>
    <cellStyle name="Millares 8 2 3 2" xfId="1755"/>
    <cellStyle name="Millares 8 2 3 3" xfId="1756"/>
    <cellStyle name="Millares 8 2 4" xfId="1757"/>
    <cellStyle name="Millares 8 2 4 2" xfId="1758"/>
    <cellStyle name="Millares 8 2 5" xfId="1759"/>
    <cellStyle name="Millares 8 2 6" xfId="1760"/>
    <cellStyle name="Millares 8 2 7" xfId="1761"/>
    <cellStyle name="Millares 8 2 8" xfId="1762"/>
    <cellStyle name="Millares 8 2 9" xfId="1763"/>
    <cellStyle name="Millares 8 3" xfId="1764"/>
    <cellStyle name="Millares 8 3 10" xfId="1765"/>
    <cellStyle name="Millares 8 3 11" xfId="1766"/>
    <cellStyle name="Millares 8 3 12" xfId="1767"/>
    <cellStyle name="Millares 8 3 13" xfId="1768"/>
    <cellStyle name="Millares 8 3 2" xfId="1769"/>
    <cellStyle name="Millares 8 3 2 2" xfId="1770"/>
    <cellStyle name="Millares 8 3 3" xfId="1771"/>
    <cellStyle name="Millares 8 3 4" xfId="1772"/>
    <cellStyle name="Millares 8 3 5" xfId="1773"/>
    <cellStyle name="Millares 8 3 6" xfId="1774"/>
    <cellStyle name="Millares 8 3 7" xfId="1775"/>
    <cellStyle name="Millares 8 3 8" xfId="1776"/>
    <cellStyle name="Millares 8 3 9" xfId="1777"/>
    <cellStyle name="Millares 8 4" xfId="1778"/>
    <cellStyle name="Millares 8 4 2" xfId="1779"/>
    <cellStyle name="Millares 8 4 3" xfId="1780"/>
    <cellStyle name="Millares 8 5" xfId="1781"/>
    <cellStyle name="Millares 8 5 2" xfId="1782"/>
    <cellStyle name="Millares 8 6" xfId="1783"/>
    <cellStyle name="Millares 8 7" xfId="1784"/>
    <cellStyle name="Millares 8 8" xfId="1785"/>
    <cellStyle name="Millares 8 9" xfId="1786"/>
    <cellStyle name="Millares 9" xfId="1787"/>
    <cellStyle name="Millares 9 10" xfId="1788"/>
    <cellStyle name="Millares 9 11" xfId="1789"/>
    <cellStyle name="Millares 9 12" xfId="1790"/>
    <cellStyle name="Millares 9 13" xfId="1791"/>
    <cellStyle name="Millares 9 14" xfId="1792"/>
    <cellStyle name="Millares 9 15" xfId="1793"/>
    <cellStyle name="Millares 9 2" xfId="1794"/>
    <cellStyle name="Millares 9 2 10" xfId="1795"/>
    <cellStyle name="Millares 9 2 11" xfId="1796"/>
    <cellStyle name="Millares 9 2 12" xfId="1797"/>
    <cellStyle name="Millares 9 2 13" xfId="1798"/>
    <cellStyle name="Millares 9 2 2" xfId="1799"/>
    <cellStyle name="Millares 9 2 2 2" xfId="1800"/>
    <cellStyle name="Millares 9 2 3" xfId="1801"/>
    <cellStyle name="Millares 9 2 4" xfId="1802"/>
    <cellStyle name="Millares 9 2 5" xfId="1803"/>
    <cellStyle name="Millares 9 2 6" xfId="1804"/>
    <cellStyle name="Millares 9 2 7" xfId="1805"/>
    <cellStyle name="Millares 9 2 8" xfId="1806"/>
    <cellStyle name="Millares 9 2 9" xfId="1807"/>
    <cellStyle name="Millares 9 3" xfId="1808"/>
    <cellStyle name="Millares 9 3 2" xfId="1809"/>
    <cellStyle name="Millares 9 3 3" xfId="1810"/>
    <cellStyle name="Millares 9 4" xfId="1811"/>
    <cellStyle name="Millares 9 4 2" xfId="1812"/>
    <cellStyle name="Millares 9 5" xfId="1813"/>
    <cellStyle name="Millares 9 6" xfId="1814"/>
    <cellStyle name="Millares 9 7" xfId="1815"/>
    <cellStyle name="Millares 9 8" xfId="1816"/>
    <cellStyle name="Millares 9 9" xfId="1817"/>
    <cellStyle name="Moneda 2" xfId="1818"/>
    <cellStyle name="Moneda 2 2" xfId="1819"/>
    <cellStyle name="Moneda 2 2 2" xfId="1820"/>
    <cellStyle name="Moneda 2 3" xfId="1821"/>
    <cellStyle name="Neutral 2" xfId="1822"/>
    <cellStyle name="Neutral 3" xfId="1823"/>
    <cellStyle name="Neutral 4" xfId="1824"/>
    <cellStyle name="Neutral 5" xfId="1825"/>
    <cellStyle name="Normal" xfId="0" builtinId="0"/>
    <cellStyle name="Normal - Modelo1" xfId="1826"/>
    <cellStyle name="Normal - Modelo2" xfId="1827"/>
    <cellStyle name="Normal - Modelo3" xfId="1828"/>
    <cellStyle name="Normal 10" xfId="1829"/>
    <cellStyle name="Normal 10 2" xfId="1830"/>
    <cellStyle name="Normal 100" xfId="1831"/>
    <cellStyle name="Normal 100 2" xfId="1832"/>
    <cellStyle name="Normal 100 3" xfId="1833"/>
    <cellStyle name="Normal 101" xfId="1834"/>
    <cellStyle name="Normal 101 2" xfId="1835"/>
    <cellStyle name="Normal 101 3" xfId="1836"/>
    <cellStyle name="Normal 102" xfId="1837"/>
    <cellStyle name="Normal 102 2" xfId="1838"/>
    <cellStyle name="Normal 102 3" xfId="1839"/>
    <cellStyle name="Normal 103" xfId="1840"/>
    <cellStyle name="Normal 103 2" xfId="1841"/>
    <cellStyle name="Normal 103 3" xfId="1842"/>
    <cellStyle name="Normal 104" xfId="1843"/>
    <cellStyle name="Normal 104 2" xfId="1844"/>
    <cellStyle name="Normal 104 3" xfId="1845"/>
    <cellStyle name="Normal 105" xfId="1846"/>
    <cellStyle name="Normal 105 2" xfId="1847"/>
    <cellStyle name="Normal 105 3" xfId="1848"/>
    <cellStyle name="Normal 106" xfId="1849"/>
    <cellStyle name="Normal 106 2" xfId="1850"/>
    <cellStyle name="Normal 106 3" xfId="1851"/>
    <cellStyle name="Normal 107" xfId="1852"/>
    <cellStyle name="Normal 107 2" xfId="1853"/>
    <cellStyle name="Normal 107 3" xfId="1854"/>
    <cellStyle name="Normal 108" xfId="1855"/>
    <cellStyle name="Normal 108 2" xfId="1856"/>
    <cellStyle name="Normal 108 3" xfId="1857"/>
    <cellStyle name="Normal 109" xfId="1858"/>
    <cellStyle name="Normal 109 2" xfId="1859"/>
    <cellStyle name="Normal 109 3" xfId="1860"/>
    <cellStyle name="Normal 11" xfId="1861"/>
    <cellStyle name="Normal 110" xfId="1862"/>
    <cellStyle name="Normal 110 2" xfId="1863"/>
    <cellStyle name="Normal 110 3" xfId="1864"/>
    <cellStyle name="Normal 111" xfId="1865"/>
    <cellStyle name="Normal 111 2" xfId="1866"/>
    <cellStyle name="Normal 111 3" xfId="1867"/>
    <cellStyle name="Normal 112" xfId="1868"/>
    <cellStyle name="Normal 112 2" xfId="1869"/>
    <cellStyle name="Normal 112 3" xfId="1870"/>
    <cellStyle name="Normal 113" xfId="1871"/>
    <cellStyle name="Normal 113 2" xfId="1872"/>
    <cellStyle name="Normal 113 3" xfId="1873"/>
    <cellStyle name="Normal 114" xfId="1874"/>
    <cellStyle name="Normal 114 2" xfId="1875"/>
    <cellStyle name="Normal 114 3" xfId="1876"/>
    <cellStyle name="Normal 115" xfId="1877"/>
    <cellStyle name="Normal 115 2" xfId="1878"/>
    <cellStyle name="Normal 115 3" xfId="1879"/>
    <cellStyle name="Normal 116" xfId="1880"/>
    <cellStyle name="Normal 116 2" xfId="1881"/>
    <cellStyle name="Normal 116 3" xfId="1882"/>
    <cellStyle name="Normal 117" xfId="1883"/>
    <cellStyle name="Normal 117 2" xfId="1884"/>
    <cellStyle name="Normal 117 3" xfId="1885"/>
    <cellStyle name="Normal 118" xfId="1886"/>
    <cellStyle name="Normal 118 2" xfId="1887"/>
    <cellStyle name="Normal 118 3" xfId="1888"/>
    <cellStyle name="Normal 119" xfId="1889"/>
    <cellStyle name="Normal 119 2" xfId="1890"/>
    <cellStyle name="Normal 119 3" xfId="1891"/>
    <cellStyle name="Normal 12" xfId="1892"/>
    <cellStyle name="Normal 120" xfId="1893"/>
    <cellStyle name="Normal 120 2" xfId="1894"/>
    <cellStyle name="Normal 120 3" xfId="1895"/>
    <cellStyle name="Normal 121" xfId="1896"/>
    <cellStyle name="Normal 121 2" xfId="1897"/>
    <cellStyle name="Normal 121 3" xfId="1898"/>
    <cellStyle name="Normal 122" xfId="1899"/>
    <cellStyle name="Normal 123" xfId="1900"/>
    <cellStyle name="Normal 124" xfId="1901"/>
    <cellStyle name="Normal 125" xfId="1902"/>
    <cellStyle name="Normal 126" xfId="1903"/>
    <cellStyle name="Normal 127" xfId="1904"/>
    <cellStyle name="Normal 128" xfId="1905"/>
    <cellStyle name="Normal 129" xfId="1906"/>
    <cellStyle name="Normal 13" xfId="1907"/>
    <cellStyle name="Normal 130" xfId="1908"/>
    <cellStyle name="Normal 131" xfId="1909"/>
    <cellStyle name="Normal 132" xfId="1910"/>
    <cellStyle name="Normal 133" xfId="1911"/>
    <cellStyle name="Normal 134" xfId="1912"/>
    <cellStyle name="Normal 135" xfId="1913"/>
    <cellStyle name="Normal 136" xfId="1914"/>
    <cellStyle name="Normal 137" xfId="1915"/>
    <cellStyle name="Normal 138" xfId="1916"/>
    <cellStyle name="Normal 139" xfId="1917"/>
    <cellStyle name="Normal 14" xfId="1918"/>
    <cellStyle name="Normal 140" xfId="1919"/>
    <cellStyle name="Normal 141" xfId="1920"/>
    <cellStyle name="Normal 142" xfId="1921"/>
    <cellStyle name="Normal 143" xfId="1922"/>
    <cellStyle name="Normal 144" xfId="1923"/>
    <cellStyle name="Normal 145" xfId="1924"/>
    <cellStyle name="Normal 146" xfId="1925"/>
    <cellStyle name="Normal 147" xfId="1926"/>
    <cellStyle name="Normal 148" xfId="1927"/>
    <cellStyle name="Normal 149" xfId="1928"/>
    <cellStyle name="Normal 15" xfId="1929"/>
    <cellStyle name="Normal 150" xfId="1930"/>
    <cellStyle name="Normal 151" xfId="1931"/>
    <cellStyle name="Normal 152" xfId="1932"/>
    <cellStyle name="Normal 153" xfId="1933"/>
    <cellStyle name="Normal 154" xfId="1934"/>
    <cellStyle name="Normal 155" xfId="1935"/>
    <cellStyle name="Normal 156" xfId="1936"/>
    <cellStyle name="Normal 157" xfId="1937"/>
    <cellStyle name="Normal 158" xfId="1938"/>
    <cellStyle name="Normal 159" xfId="1939"/>
    <cellStyle name="Normal 16" xfId="1940"/>
    <cellStyle name="Normal 160" xfId="1941"/>
    <cellStyle name="Normal 161" xfId="1942"/>
    <cellStyle name="Normal 162" xfId="1943"/>
    <cellStyle name="Normal 163" xfId="1944"/>
    <cellStyle name="Normal 164" xfId="1945"/>
    <cellStyle name="Normal 165" xfId="1946"/>
    <cellStyle name="Normal 166" xfId="1947"/>
    <cellStyle name="Normal 167" xfId="1948"/>
    <cellStyle name="Normal 168" xfId="1949"/>
    <cellStyle name="Normal 169" xfId="1950"/>
    <cellStyle name="Normal 17" xfId="1951"/>
    <cellStyle name="Normal 170" xfId="1952"/>
    <cellStyle name="Normal 171" xfId="1953"/>
    <cellStyle name="Normal 172" xfId="1954"/>
    <cellStyle name="Normal 173" xfId="1955"/>
    <cellStyle name="Normal 174" xfId="1956"/>
    <cellStyle name="Normal 175" xfId="1957"/>
    <cellStyle name="Normal 176" xfId="1958"/>
    <cellStyle name="Normal 177" xfId="1959"/>
    <cellStyle name="Normal 178" xfId="1960"/>
    <cellStyle name="Normal 179" xfId="1961"/>
    <cellStyle name="Normal 18" xfId="1962"/>
    <cellStyle name="Normal 180" xfId="1963"/>
    <cellStyle name="Normal 181" xfId="1964"/>
    <cellStyle name="Normal 182" xfId="1965"/>
    <cellStyle name="Normal 183" xfId="1966"/>
    <cellStyle name="Normal 184" xfId="1967"/>
    <cellStyle name="Normal 185" xfId="1968"/>
    <cellStyle name="Normal 186" xfId="1969"/>
    <cellStyle name="Normal 187" xfId="1970"/>
    <cellStyle name="Normal 188" xfId="1971"/>
    <cellStyle name="Normal 189" xfId="1972"/>
    <cellStyle name="Normal 19" xfId="1973"/>
    <cellStyle name="Normal 19 2" xfId="1974"/>
    <cellStyle name="Normal 190" xfId="1975"/>
    <cellStyle name="Normal 191" xfId="1976"/>
    <cellStyle name="Normal 192" xfId="1977"/>
    <cellStyle name="Normal 193" xfId="1978"/>
    <cellStyle name="Normal 194" xfId="1979"/>
    <cellStyle name="Normal 195" xfId="1980"/>
    <cellStyle name="Normal 196" xfId="1981"/>
    <cellStyle name="Normal 197" xfId="1982"/>
    <cellStyle name="Normal 198" xfId="1983"/>
    <cellStyle name="Normal 199" xfId="1984"/>
    <cellStyle name="Normal 2" xfId="1"/>
    <cellStyle name="Normal 2 10" xfId="1985"/>
    <cellStyle name="Normal 2 11" xfId="1986"/>
    <cellStyle name="Normal 2 11 2" xfId="1987"/>
    <cellStyle name="Normal 2 11 2 2" xfId="1988"/>
    <cellStyle name="Normal 2 11 2 3" xfId="1989"/>
    <cellStyle name="Normal 2 12" xfId="1990"/>
    <cellStyle name="Normal 2 2" xfId="1991"/>
    <cellStyle name="Normal 2 2 2" xfId="1992"/>
    <cellStyle name="Normal 2 2 3" xfId="1993"/>
    <cellStyle name="Normal 2 3" xfId="1994"/>
    <cellStyle name="Normal 2 3 2" xfId="1995"/>
    <cellStyle name="Normal 2 4" xfId="1996"/>
    <cellStyle name="Normal 2 5" xfId="1997"/>
    <cellStyle name="Normal 2 6" xfId="1998"/>
    <cellStyle name="Normal 2 7" xfId="1999"/>
    <cellStyle name="Normal 2 8" xfId="2000"/>
    <cellStyle name="Normal 2 9" xfId="2001"/>
    <cellStyle name="Normal 20" xfId="2002"/>
    <cellStyle name="Normal 20 2" xfId="2003"/>
    <cellStyle name="Normal 200" xfId="2004"/>
    <cellStyle name="Normal 201" xfId="2005"/>
    <cellStyle name="Normal 202" xfId="2006"/>
    <cellStyle name="Normal 203" xfId="2007"/>
    <cellStyle name="Normal 204" xfId="2008"/>
    <cellStyle name="Normal 205" xfId="2009"/>
    <cellStyle name="Normal 206" xfId="2010"/>
    <cellStyle name="Normal 207" xfId="2011"/>
    <cellStyle name="Normal 208" xfId="2012"/>
    <cellStyle name="Normal 209" xfId="2013"/>
    <cellStyle name="Normal 21" xfId="2014"/>
    <cellStyle name="Normal 210" xfId="2015"/>
    <cellStyle name="Normal 211" xfId="2016"/>
    <cellStyle name="Normal 212" xfId="2017"/>
    <cellStyle name="Normal 213" xfId="2018"/>
    <cellStyle name="Normal 22" xfId="2019"/>
    <cellStyle name="Normal 23" xfId="2020"/>
    <cellStyle name="Normal 23 2" xfId="2021"/>
    <cellStyle name="Normal 24" xfId="2022"/>
    <cellStyle name="Normal 24 2" xfId="2023"/>
    <cellStyle name="Normal 25" xfId="2024"/>
    <cellStyle name="Normal 25 2" xfId="2025"/>
    <cellStyle name="Normal 26" xfId="2026"/>
    <cellStyle name="Normal 27" xfId="2027"/>
    <cellStyle name="Normal 28" xfId="2028"/>
    <cellStyle name="Normal 29" xfId="2029"/>
    <cellStyle name="Normal 3" xfId="2030"/>
    <cellStyle name="Normal 3 2" xfId="2031"/>
    <cellStyle name="Normal 3 2 2" xfId="2032"/>
    <cellStyle name="Normal 3 2 2 2" xfId="2033"/>
    <cellStyle name="Normal 3 2 3" xfId="2034"/>
    <cellStyle name="Normal 3 2 4" xfId="2035"/>
    <cellStyle name="Normal 3 2 5" xfId="2036"/>
    <cellStyle name="Normal 3 2 6" xfId="2037"/>
    <cellStyle name="Normal 3 3" xfId="2038"/>
    <cellStyle name="Normal 3 3 2" xfId="2039"/>
    <cellStyle name="Normal 3 3 2 2" xfId="2040"/>
    <cellStyle name="Normal 3 3 3" xfId="2041"/>
    <cellStyle name="Normal 3 3 4" xfId="2042"/>
    <cellStyle name="Normal 3 3 5" xfId="2043"/>
    <cellStyle name="Normal 3 3 6" xfId="2044"/>
    <cellStyle name="Normal 3 3 7" xfId="2045"/>
    <cellStyle name="Normal 3 3 8" xfId="2046"/>
    <cellStyle name="Normal 3 4" xfId="2047"/>
    <cellStyle name="Normal 3 4 2" xfId="2048"/>
    <cellStyle name="Normal 3 4 3" xfId="2049"/>
    <cellStyle name="Normal 3 5" xfId="2050"/>
    <cellStyle name="Normal 3 6" xfId="2051"/>
    <cellStyle name="Normal 3 7" xfId="2052"/>
    <cellStyle name="Normal 3 8" xfId="2053"/>
    <cellStyle name="Normal 30" xfId="2054"/>
    <cellStyle name="Normal 31" xfId="2055"/>
    <cellStyle name="Normal 32" xfId="2056"/>
    <cellStyle name="Normal 33" xfId="2057"/>
    <cellStyle name="Normal 33 10" xfId="2058"/>
    <cellStyle name="Normal 33 11" xfId="2059"/>
    <cellStyle name="Normal 33 12" xfId="2060"/>
    <cellStyle name="Normal 33 13" xfId="2061"/>
    <cellStyle name="Normal 33 14" xfId="2062"/>
    <cellStyle name="Normal 33 2" xfId="2063"/>
    <cellStyle name="Normal 33 3" xfId="2064"/>
    <cellStyle name="Normal 33 4" xfId="2065"/>
    <cellStyle name="Normal 33 5" xfId="2066"/>
    <cellStyle name="Normal 33 6" xfId="2067"/>
    <cellStyle name="Normal 33 7" xfId="2068"/>
    <cellStyle name="Normal 33 8" xfId="2069"/>
    <cellStyle name="Normal 33 9" xfId="2070"/>
    <cellStyle name="Normal 34" xfId="2071"/>
    <cellStyle name="Normal 35" xfId="2072"/>
    <cellStyle name="Normal 36" xfId="2073"/>
    <cellStyle name="Normal 37" xfId="2074"/>
    <cellStyle name="Normal 38" xfId="2075"/>
    <cellStyle name="Normal 39" xfId="2076"/>
    <cellStyle name="Normal 39 2" xfId="2077"/>
    <cellStyle name="Normal 39 3" xfId="2078"/>
    <cellStyle name="Normal 39 4" xfId="2079"/>
    <cellStyle name="Normal 39 5" xfId="2080"/>
    <cellStyle name="Normal 39 6" xfId="2081"/>
    <cellStyle name="Normal 39 7" xfId="2082"/>
    <cellStyle name="Normal 39 8" xfId="2083"/>
    <cellStyle name="Normal 4" xfId="2084"/>
    <cellStyle name="Normal 4 2" xfId="2085"/>
    <cellStyle name="Normal 4 2 2" xfId="2086"/>
    <cellStyle name="Normal 4 2 2 2" xfId="2087"/>
    <cellStyle name="Normal 4 2 3" xfId="2088"/>
    <cellStyle name="Normal 4 2 4" xfId="2089"/>
    <cellStyle name="Normal 4 2 5" xfId="2090"/>
    <cellStyle name="Normal 4 2 6" xfId="2091"/>
    <cellStyle name="Normal 4 2 7" xfId="2092"/>
    <cellStyle name="Normal 4 2 8" xfId="2093"/>
    <cellStyle name="Normal 4 3" xfId="2094"/>
    <cellStyle name="Normal 4 3 2" xfId="2095"/>
    <cellStyle name="Normal 4 3 2 2" xfId="2096"/>
    <cellStyle name="Normal 4 3 3" xfId="2097"/>
    <cellStyle name="Normal 4 3 4" xfId="2098"/>
    <cellStyle name="Normal 4 3 5" xfId="2099"/>
    <cellStyle name="Normal 4 3 6" xfId="2100"/>
    <cellStyle name="Normal 4 4" xfId="2101"/>
    <cellStyle name="Normal 4 4 2" xfId="2102"/>
    <cellStyle name="Normal 4 5" xfId="2103"/>
    <cellStyle name="Normal 4 6" xfId="2104"/>
    <cellStyle name="Normal 4 7" xfId="2105"/>
    <cellStyle name="Normal 4 8" xfId="2106"/>
    <cellStyle name="Normal 40" xfId="2107"/>
    <cellStyle name="Normal 41" xfId="2108"/>
    <cellStyle name="Normal 42" xfId="2109"/>
    <cellStyle name="Normal 43" xfId="2110"/>
    <cellStyle name="Normal 44" xfId="2111"/>
    <cellStyle name="Normal 45" xfId="2112"/>
    <cellStyle name="Normal 46" xfId="2113"/>
    <cellStyle name="Normal 47" xfId="2114"/>
    <cellStyle name="Normal 48" xfId="2115"/>
    <cellStyle name="Normal 48 2" xfId="2116"/>
    <cellStyle name="Normal 49" xfId="2117"/>
    <cellStyle name="Normal 5" xfId="2118"/>
    <cellStyle name="Normal 5 2" xfId="2119"/>
    <cellStyle name="Normal 5 3" xfId="2120"/>
    <cellStyle name="Normal 5 4" xfId="2121"/>
    <cellStyle name="Normal 50" xfId="2122"/>
    <cellStyle name="Normal 50 2" xfId="2123"/>
    <cellStyle name="Normal 50 3" xfId="2124"/>
    <cellStyle name="Normal 51" xfId="2125"/>
    <cellStyle name="Normal 51 2" xfId="2126"/>
    <cellStyle name="Normal 51 3" xfId="2127"/>
    <cellStyle name="Normal 52" xfId="2128"/>
    <cellStyle name="Normal 52 2" xfId="2129"/>
    <cellStyle name="Normal 52 3" xfId="2130"/>
    <cellStyle name="Normal 53" xfId="2131"/>
    <cellStyle name="Normal 53 2" xfId="2132"/>
    <cellStyle name="Normal 53 3" xfId="2133"/>
    <cellStyle name="Normal 54" xfId="2134"/>
    <cellStyle name="Normal 54 2" xfId="2135"/>
    <cellStyle name="Normal 54 3" xfId="2136"/>
    <cellStyle name="Normal 55" xfId="2137"/>
    <cellStyle name="Normal 55 2" xfId="2138"/>
    <cellStyle name="Normal 55 3" xfId="2139"/>
    <cellStyle name="Normal 56" xfId="2140"/>
    <cellStyle name="Normal 56 2" xfId="2141"/>
    <cellStyle name="Normal 56 3" xfId="2142"/>
    <cellStyle name="Normal 57" xfId="2143"/>
    <cellStyle name="Normal 57 2" xfId="2144"/>
    <cellStyle name="Normal 57 3" xfId="2145"/>
    <cellStyle name="Normal 58" xfId="2146"/>
    <cellStyle name="Normal 58 2" xfId="2147"/>
    <cellStyle name="Normal 58 3" xfId="2148"/>
    <cellStyle name="Normal 59" xfId="2149"/>
    <cellStyle name="Normal 59 2" xfId="2150"/>
    <cellStyle name="Normal 59 3" xfId="2151"/>
    <cellStyle name="Normal 6" xfId="2152"/>
    <cellStyle name="Normal 6 2" xfId="2153"/>
    <cellStyle name="Normal 6 2 2" xfId="2154"/>
    <cellStyle name="Normal 6 2 3" xfId="2155"/>
    <cellStyle name="Normal 6 3" xfId="2156"/>
    <cellStyle name="Normal 6 4" xfId="2157"/>
    <cellStyle name="Normal 6 5" xfId="2158"/>
    <cellStyle name="Normal 6 6" xfId="2159"/>
    <cellStyle name="Normal 6 7" xfId="2160"/>
    <cellStyle name="Normal 60" xfId="2161"/>
    <cellStyle name="Normal 60 2" xfId="2162"/>
    <cellStyle name="Normal 60 3" xfId="2163"/>
    <cellStyle name="Normal 61" xfId="2164"/>
    <cellStyle name="Normal 61 2" xfId="2165"/>
    <cellStyle name="Normal 61 3" xfId="2166"/>
    <cellStyle name="Normal 62" xfId="2167"/>
    <cellStyle name="Normal 62 2" xfId="2168"/>
    <cellStyle name="Normal 62 2 2" xfId="2169"/>
    <cellStyle name="Normal 63" xfId="2170"/>
    <cellStyle name="Normal 63 2" xfId="2171"/>
    <cellStyle name="Normal 63 3" xfId="2172"/>
    <cellStyle name="Normal 64" xfId="2173"/>
    <cellStyle name="Normal 64 2" xfId="2174"/>
    <cellStyle name="Normal 64 3" xfId="2175"/>
    <cellStyle name="Normal 65" xfId="2176"/>
    <cellStyle name="Normal 65 2" xfId="2177"/>
    <cellStyle name="Normal 65 3" xfId="2178"/>
    <cellStyle name="Normal 66" xfId="2179"/>
    <cellStyle name="Normal 66 2" xfId="2180"/>
    <cellStyle name="Normal 66 3" xfId="2181"/>
    <cellStyle name="Normal 67" xfId="2182"/>
    <cellStyle name="Normal 67 2" xfId="2183"/>
    <cellStyle name="Normal 67 3" xfId="2184"/>
    <cellStyle name="Normal 68" xfId="2185"/>
    <cellStyle name="Normal 68 2" xfId="2186"/>
    <cellStyle name="Normal 68 3" xfId="2187"/>
    <cellStyle name="Normal 69" xfId="2188"/>
    <cellStyle name="Normal 69 2" xfId="2189"/>
    <cellStyle name="Normal 69 3" xfId="2190"/>
    <cellStyle name="Normal 7" xfId="2191"/>
    <cellStyle name="Normal 7 2" xfId="2192"/>
    <cellStyle name="Normal 7 2 2" xfId="2193"/>
    <cellStyle name="Normal 7 3" xfId="2194"/>
    <cellStyle name="Normal 7 4" xfId="2195"/>
    <cellStyle name="Normal 7 5" xfId="2196"/>
    <cellStyle name="Normal 7 6" xfId="2197"/>
    <cellStyle name="Normal 70" xfId="2198"/>
    <cellStyle name="Normal 70 2" xfId="2199"/>
    <cellStyle name="Normal 70 3" xfId="2200"/>
    <cellStyle name="Normal 71" xfId="2201"/>
    <cellStyle name="Normal 71 2" xfId="2202"/>
    <cellStyle name="Normal 71 3" xfId="2203"/>
    <cellStyle name="Normal 72" xfId="2204"/>
    <cellStyle name="Normal 72 2" xfId="2205"/>
    <cellStyle name="Normal 72 3" xfId="2206"/>
    <cellStyle name="Normal 73" xfId="2207"/>
    <cellStyle name="Normal 73 2" xfId="2208"/>
    <cellStyle name="Normal 73 3" xfId="2209"/>
    <cellStyle name="Normal 74" xfId="2210"/>
    <cellStyle name="Normal 74 2" xfId="2211"/>
    <cellStyle name="Normal 74 3" xfId="2212"/>
    <cellStyle name="Normal 75" xfId="2213"/>
    <cellStyle name="Normal 75 2" xfId="2214"/>
    <cellStyle name="Normal 75 3" xfId="2215"/>
    <cellStyle name="Normal 76" xfId="2216"/>
    <cellStyle name="Normal 76 2" xfId="2217"/>
    <cellStyle name="Normal 76 3" xfId="2218"/>
    <cellStyle name="Normal 77" xfId="2219"/>
    <cellStyle name="Normal 77 2" xfId="2220"/>
    <cellStyle name="Normal 77 3" xfId="2221"/>
    <cellStyle name="Normal 78" xfId="2222"/>
    <cellStyle name="Normal 78 2" xfId="2223"/>
    <cellStyle name="Normal 78 3" xfId="2224"/>
    <cellStyle name="Normal 79" xfId="2225"/>
    <cellStyle name="Normal 79 2" xfId="2226"/>
    <cellStyle name="Normal 79 3" xfId="2227"/>
    <cellStyle name="Normal 8" xfId="2228"/>
    <cellStyle name="Normal 8 2" xfId="2229"/>
    <cellStyle name="Normal 8 3" xfId="2230"/>
    <cellStyle name="Normal 8 4" xfId="2231"/>
    <cellStyle name="Normal 8 5" xfId="2232"/>
    <cellStyle name="Normal 80" xfId="2233"/>
    <cellStyle name="Normal 80 2" xfId="2234"/>
    <cellStyle name="Normal 80 3" xfId="2235"/>
    <cellStyle name="Normal 81" xfId="2236"/>
    <cellStyle name="Normal 81 2" xfId="2237"/>
    <cellStyle name="Normal 81 3" xfId="2238"/>
    <cellStyle name="Normal 82" xfId="2239"/>
    <cellStyle name="Normal 82 2" xfId="2240"/>
    <cellStyle name="Normal 82 3" xfId="2241"/>
    <cellStyle name="Normal 83" xfId="2242"/>
    <cellStyle name="Normal 83 2" xfId="2243"/>
    <cellStyle name="Normal 83 3" xfId="2244"/>
    <cellStyle name="Normal 84" xfId="2245"/>
    <cellStyle name="Normal 84 2" xfId="2246"/>
    <cellStyle name="Normal 84 3" xfId="2247"/>
    <cellStyle name="Normal 85" xfId="2248"/>
    <cellStyle name="Normal 85 2" xfId="2249"/>
    <cellStyle name="Normal 85 3" xfId="2250"/>
    <cellStyle name="Normal 86" xfId="2251"/>
    <cellStyle name="Normal 86 2" xfId="2252"/>
    <cellStyle name="Normal 86 3" xfId="2253"/>
    <cellStyle name="Normal 87" xfId="2254"/>
    <cellStyle name="Normal 87 2" xfId="2255"/>
    <cellStyle name="Normal 87 3" xfId="2256"/>
    <cellStyle name="Normal 88" xfId="2257"/>
    <cellStyle name="Normal 88 2" xfId="2258"/>
    <cellStyle name="Normal 88 3" xfId="2259"/>
    <cellStyle name="Normal 89" xfId="2260"/>
    <cellStyle name="Normal 89 2" xfId="2261"/>
    <cellStyle name="Normal 89 3" xfId="2262"/>
    <cellStyle name="Normal 9" xfId="2263"/>
    <cellStyle name="Normal 9 2" xfId="2264"/>
    <cellStyle name="Normal 9 3" xfId="2265"/>
    <cellStyle name="Normal 9 4" xfId="2266"/>
    <cellStyle name="Normal 90" xfId="2267"/>
    <cellStyle name="Normal 90 2" xfId="2268"/>
    <cellStyle name="Normal 90 3" xfId="2269"/>
    <cellStyle name="Normal 91" xfId="2270"/>
    <cellStyle name="Normal 91 2" xfId="2271"/>
    <cellStyle name="Normal 91 3" xfId="2272"/>
    <cellStyle name="Normal 92" xfId="2273"/>
    <cellStyle name="Normal 92 2" xfId="2274"/>
    <cellStyle name="Normal 92 3" xfId="2275"/>
    <cellStyle name="Normal 93" xfId="2276"/>
    <cellStyle name="Normal 93 2" xfId="2277"/>
    <cellStyle name="Normal 93 3" xfId="2278"/>
    <cellStyle name="Normal 94" xfId="2279"/>
    <cellStyle name="Normal 94 2" xfId="2280"/>
    <cellStyle name="Normal 94 3" xfId="2281"/>
    <cellStyle name="Normal 95" xfId="2282"/>
    <cellStyle name="Normal 95 2" xfId="2283"/>
    <cellStyle name="Normal 95 3" xfId="2284"/>
    <cellStyle name="Normal 96" xfId="2285"/>
    <cellStyle name="Normal 96 2" xfId="2286"/>
    <cellStyle name="Normal 96 3" xfId="2287"/>
    <cellStyle name="Normal 97" xfId="2288"/>
    <cellStyle name="Normal 97 2" xfId="2289"/>
    <cellStyle name="Normal 97 3" xfId="2290"/>
    <cellStyle name="Normal 98" xfId="2291"/>
    <cellStyle name="Normal 98 2" xfId="2292"/>
    <cellStyle name="Normal 98 3" xfId="2293"/>
    <cellStyle name="Normal 99" xfId="2294"/>
    <cellStyle name="Normal 99 2" xfId="2295"/>
    <cellStyle name="Normal 99 3" xfId="2296"/>
    <cellStyle name="Notas 2" xfId="2297"/>
    <cellStyle name="Notas 2 2" xfId="2298"/>
    <cellStyle name="Notas 2 3" xfId="2299"/>
    <cellStyle name="Notas 2 4" xfId="2300"/>
    <cellStyle name="Notas 2 5" xfId="2301"/>
    <cellStyle name="Notas 2 6" xfId="2302"/>
    <cellStyle name="Notas 2 7" xfId="2303"/>
    <cellStyle name="Notas 3" xfId="2304"/>
    <cellStyle name="Notas 4" xfId="2305"/>
    <cellStyle name="Notas 5" xfId="2306"/>
    <cellStyle name="Notas 6" xfId="2307"/>
    <cellStyle name="Percent_fotfcor" xfId="2308"/>
    <cellStyle name="Porcentaje 10" xfId="2309"/>
    <cellStyle name="Porcentaje 11" xfId="2310"/>
    <cellStyle name="Porcentaje 2" xfId="2311"/>
    <cellStyle name="Porcentaje 2 10" xfId="2312"/>
    <cellStyle name="Porcentaje 2 2" xfId="2313"/>
    <cellStyle name="Porcentaje 2 2 2" xfId="2314"/>
    <cellStyle name="Porcentaje 2 2 2 2" xfId="2315"/>
    <cellStyle name="Porcentaje 2 2 3" xfId="2316"/>
    <cellStyle name="Porcentaje 2 2 4" xfId="2317"/>
    <cellStyle name="Porcentaje 2 2 5" xfId="2318"/>
    <cellStyle name="Porcentaje 2 2 6" xfId="2319"/>
    <cellStyle name="Porcentaje 2 3" xfId="2320"/>
    <cellStyle name="Porcentaje 2 3 2" xfId="2321"/>
    <cellStyle name="Porcentaje 2 3 2 2" xfId="2322"/>
    <cellStyle name="Porcentaje 2 3 3" xfId="2323"/>
    <cellStyle name="Porcentaje 2 3 4" xfId="2324"/>
    <cellStyle name="Porcentaje 2 3 5" xfId="2325"/>
    <cellStyle name="Porcentaje 2 3 6" xfId="2326"/>
    <cellStyle name="Porcentaje 2 4" xfId="2327"/>
    <cellStyle name="Porcentaje 2 4 2" xfId="2328"/>
    <cellStyle name="Porcentaje 2 5" xfId="2329"/>
    <cellStyle name="Porcentaje 2 6" xfId="2330"/>
    <cellStyle name="Porcentaje 2 7" xfId="2331"/>
    <cellStyle name="Porcentaje 2 8" xfId="2332"/>
    <cellStyle name="Porcentaje 2 9" xfId="2333"/>
    <cellStyle name="Porcentaje 3" xfId="2334"/>
    <cellStyle name="Porcentaje 3 2" xfId="2335"/>
    <cellStyle name="Porcentaje 3 2 2" xfId="2336"/>
    <cellStyle name="Porcentaje 3 2 2 2" xfId="2337"/>
    <cellStyle name="Porcentaje 3 2 3" xfId="2338"/>
    <cellStyle name="Porcentaje 3 2 4" xfId="2339"/>
    <cellStyle name="Porcentaje 3 2 5" xfId="2340"/>
    <cellStyle name="Porcentaje 3 2 6" xfId="2341"/>
    <cellStyle name="Porcentaje 3 3" xfId="2342"/>
    <cellStyle name="Porcentaje 3 3 2" xfId="2343"/>
    <cellStyle name="Porcentaje 3 3 2 2" xfId="2344"/>
    <cellStyle name="Porcentaje 3 3 3" xfId="2345"/>
    <cellStyle name="Porcentaje 3 3 4" xfId="2346"/>
    <cellStyle name="Porcentaje 3 3 5" xfId="2347"/>
    <cellStyle name="Porcentaje 3 3 6" xfId="2348"/>
    <cellStyle name="Porcentaje 3 4" xfId="2349"/>
    <cellStyle name="Porcentaje 3 4 2" xfId="2350"/>
    <cellStyle name="Porcentaje 3 5" xfId="2351"/>
    <cellStyle name="Porcentaje 3 6" xfId="2352"/>
    <cellStyle name="Porcentaje 3 7" xfId="2353"/>
    <cellStyle name="Porcentaje 3 8" xfId="2354"/>
    <cellStyle name="Porcentaje 4" xfId="2355"/>
    <cellStyle name="Porcentaje 4 2" xfId="2356"/>
    <cellStyle name="Porcentaje 4 2 2" xfId="2357"/>
    <cellStyle name="Porcentaje 4 3" xfId="2358"/>
    <cellStyle name="Porcentaje 4 4" xfId="2359"/>
    <cellStyle name="Porcentaje 4 5" xfId="2360"/>
    <cellStyle name="Porcentaje 4 6" xfId="2361"/>
    <cellStyle name="Porcentaje 5" xfId="2362"/>
    <cellStyle name="Porcentaje 5 2" xfId="2363"/>
    <cellStyle name="Porcentaje 5 2 2" xfId="2364"/>
    <cellStyle name="Porcentaje 5 3" xfId="2365"/>
    <cellStyle name="Porcentaje 5 4" xfId="2366"/>
    <cellStyle name="Porcentaje 5 5" xfId="2367"/>
    <cellStyle name="Porcentaje 5 6" xfId="2368"/>
    <cellStyle name="Porcentaje 6" xfId="2369"/>
    <cellStyle name="Porcentaje 6 2" xfId="2370"/>
    <cellStyle name="Porcentaje 6 3" xfId="2371"/>
    <cellStyle name="Porcentaje 6 4" xfId="2372"/>
    <cellStyle name="Porcentaje 6 5" xfId="2373"/>
    <cellStyle name="Porcentaje 7" xfId="2374"/>
    <cellStyle name="Porcentaje 8" xfId="2375"/>
    <cellStyle name="Porcentaje 9" xfId="2376"/>
    <cellStyle name="Porcentual 2" xfId="2377"/>
    <cellStyle name="Porcentual 2 2" xfId="2378"/>
    <cellStyle name="Salida 2" xfId="2379"/>
    <cellStyle name="TableStyleLight1" xfId="2380"/>
    <cellStyle name="Texto de advertencia 2" xfId="2381"/>
    <cellStyle name="Texto explicativo 2" xfId="2382"/>
    <cellStyle name="Texto, derecha" xfId="2383"/>
    <cellStyle name="Título 1 2" xfId="2384"/>
    <cellStyle name="Título 2 2" xfId="2385"/>
    <cellStyle name="Título 3 2" xfId="2386"/>
    <cellStyle name="Título 4" xfId="2387"/>
    <cellStyle name="Título 5" xfId="2388"/>
    <cellStyle name="Título 6" xfId="2389"/>
    <cellStyle name="Total 2" xfId="239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66D5B58-0072-4BB8-9082-90F1F4CA225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="" xmlns:a16="http://schemas.microsoft.com/office/drawing/2014/main" id="{F9CB3057-4E75-4212-BA7F-932BCE4A8483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B4937EEC-6CFD-4DF0-8BAF-1E60C0B7FDF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="" xmlns:a16="http://schemas.microsoft.com/office/drawing/2014/main" id="{447EFAE4-C484-4469-8DA6-08FA86C6B965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5C41914F-4786-4021-AC62-31938470CAE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7" name="6 CuadroTexto">
          <a:extLst>
            <a:ext uri="{FF2B5EF4-FFF2-40B4-BE49-F238E27FC236}">
              <a16:creationId xmlns="" xmlns:a16="http://schemas.microsoft.com/office/drawing/2014/main" id="{947B2D18-6D31-45C5-AAD0-6E82F99BEAB7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" name="7 CuadroTexto">
          <a:extLst>
            <a:ext uri="{FF2B5EF4-FFF2-40B4-BE49-F238E27FC236}">
              <a16:creationId xmlns="" xmlns:a16="http://schemas.microsoft.com/office/drawing/2014/main" id="{D447D9FD-3141-4EEB-8A71-EF856C65A4C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9" name="8 CuadroTexto">
          <a:extLst>
            <a:ext uri="{FF2B5EF4-FFF2-40B4-BE49-F238E27FC236}">
              <a16:creationId xmlns="" xmlns:a16="http://schemas.microsoft.com/office/drawing/2014/main" id="{4CC400F7-D742-4FCF-9825-B88DEC9A6387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twoCellAnchor editAs="oneCell">
    <xdr:from>
      <xdr:col>6</xdr:col>
      <xdr:colOff>133350</xdr:colOff>
      <xdr:row>0</xdr:row>
      <xdr:rowOff>0</xdr:rowOff>
    </xdr:from>
    <xdr:to>
      <xdr:col>7</xdr:col>
      <xdr:colOff>847725</xdr:colOff>
      <xdr:row>2</xdr:row>
      <xdr:rowOff>85725</xdr:rowOff>
    </xdr:to>
    <xdr:pic>
      <xdr:nvPicPr>
        <xdr:cNvPr id="10" name="Picture 2">
          <a:extLst>
            <a:ext uri="{FF2B5EF4-FFF2-40B4-BE49-F238E27FC236}">
              <a16:creationId xmlns="" xmlns:a16="http://schemas.microsoft.com/office/drawing/2014/main" id="{73376041-C365-49A7-B28F-DA0526204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0"/>
          <a:ext cx="15430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9FC8B653-5485-4F36-832D-13E8120D922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2" name="2 CuadroTexto">
          <a:extLst>
            <a:ext uri="{FF2B5EF4-FFF2-40B4-BE49-F238E27FC236}">
              <a16:creationId xmlns="" xmlns:a16="http://schemas.microsoft.com/office/drawing/2014/main" id="{60705189-20EC-4800-A43A-8EC311454177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" name="3 CuadroTexto">
          <a:extLst>
            <a:ext uri="{FF2B5EF4-FFF2-40B4-BE49-F238E27FC236}">
              <a16:creationId xmlns="" xmlns:a16="http://schemas.microsoft.com/office/drawing/2014/main" id="{D8E74122-941F-4F7B-B97C-880C8E8FB1F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4" name="4 CuadroTexto">
          <a:extLst>
            <a:ext uri="{FF2B5EF4-FFF2-40B4-BE49-F238E27FC236}">
              <a16:creationId xmlns="" xmlns:a16="http://schemas.microsoft.com/office/drawing/2014/main" id="{790DC79C-738A-439F-B7CE-48F6709914E1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5" name="6 CuadroTexto">
          <a:extLst>
            <a:ext uri="{FF2B5EF4-FFF2-40B4-BE49-F238E27FC236}">
              <a16:creationId xmlns="" xmlns:a16="http://schemas.microsoft.com/office/drawing/2014/main" id="{B8751861-E034-46F7-84C8-CC4C2146D454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762000</xdr:colOff>
      <xdr:row>31</xdr:row>
      <xdr:rowOff>0</xdr:rowOff>
    </xdr:from>
    <xdr:ext cx="180924" cy="264560"/>
    <xdr:sp macro="" textlink="">
      <xdr:nvSpPr>
        <xdr:cNvPr id="16" name="8 CuadroTexto">
          <a:extLst>
            <a:ext uri="{FF2B5EF4-FFF2-40B4-BE49-F238E27FC236}">
              <a16:creationId xmlns="" xmlns:a16="http://schemas.microsoft.com/office/drawing/2014/main" id="{5F04F9A6-FBDC-4D2B-AE27-6765B62B15D6}"/>
            </a:ext>
          </a:extLst>
        </xdr:cNvPr>
        <xdr:cNvSpPr txBox="1"/>
      </xdr:nvSpPr>
      <xdr:spPr>
        <a:xfrm>
          <a:off x="32766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" name="1 CuadroTexto">
          <a:extLst>
            <a:ext uri="{FF2B5EF4-FFF2-40B4-BE49-F238E27FC236}">
              <a16:creationId xmlns="" xmlns:a16="http://schemas.microsoft.com/office/drawing/2014/main" id="{08B14D4B-3F3F-4E35-B84F-30A7B8F4BDD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18" name="2 CuadroTexto">
          <a:extLst>
            <a:ext uri="{FF2B5EF4-FFF2-40B4-BE49-F238E27FC236}">
              <a16:creationId xmlns="" xmlns:a16="http://schemas.microsoft.com/office/drawing/2014/main" id="{B5730F58-1A96-4BA0-8D88-B931CF9933F6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" name="3 CuadroTexto">
          <a:extLst>
            <a:ext uri="{FF2B5EF4-FFF2-40B4-BE49-F238E27FC236}">
              <a16:creationId xmlns="" xmlns:a16="http://schemas.microsoft.com/office/drawing/2014/main" id="{5C2A62BB-70ED-4A2D-9CFE-EA4821730C8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20" name="4 CuadroTexto">
          <a:extLst>
            <a:ext uri="{FF2B5EF4-FFF2-40B4-BE49-F238E27FC236}">
              <a16:creationId xmlns="" xmlns:a16="http://schemas.microsoft.com/office/drawing/2014/main" id="{77CD351C-621C-485A-B1B1-66F492706BE5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" name="5 CuadroTexto">
          <a:extLst>
            <a:ext uri="{FF2B5EF4-FFF2-40B4-BE49-F238E27FC236}">
              <a16:creationId xmlns="" xmlns:a16="http://schemas.microsoft.com/office/drawing/2014/main" id="{12932F90-F6DB-4B58-B365-E5ED77F1AE0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22" name="6 CuadroTexto">
          <a:extLst>
            <a:ext uri="{FF2B5EF4-FFF2-40B4-BE49-F238E27FC236}">
              <a16:creationId xmlns="" xmlns:a16="http://schemas.microsoft.com/office/drawing/2014/main" id="{547A15FE-2D6D-4305-A2C4-AC27E328C045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" name="7 CuadroTexto">
          <a:extLst>
            <a:ext uri="{FF2B5EF4-FFF2-40B4-BE49-F238E27FC236}">
              <a16:creationId xmlns="" xmlns:a16="http://schemas.microsoft.com/office/drawing/2014/main" id="{C5D0D4B8-4A93-4E05-964A-49C5F58FD17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24" name="8 CuadroTexto">
          <a:extLst>
            <a:ext uri="{FF2B5EF4-FFF2-40B4-BE49-F238E27FC236}">
              <a16:creationId xmlns="" xmlns:a16="http://schemas.microsoft.com/office/drawing/2014/main" id="{351A559E-E7F4-4EB5-9FB2-385E54D80D72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" name="1 CuadroTexto">
          <a:extLst>
            <a:ext uri="{FF2B5EF4-FFF2-40B4-BE49-F238E27FC236}">
              <a16:creationId xmlns="" xmlns:a16="http://schemas.microsoft.com/office/drawing/2014/main" id="{37515673-8430-4B70-B7FB-DB128A89C95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26" name="2 CuadroTexto">
          <a:extLst>
            <a:ext uri="{FF2B5EF4-FFF2-40B4-BE49-F238E27FC236}">
              <a16:creationId xmlns="" xmlns:a16="http://schemas.microsoft.com/office/drawing/2014/main" id="{597DF965-F696-4763-9BEF-6B96CAFF35CF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" name="3 CuadroTexto">
          <a:extLst>
            <a:ext uri="{FF2B5EF4-FFF2-40B4-BE49-F238E27FC236}">
              <a16:creationId xmlns="" xmlns:a16="http://schemas.microsoft.com/office/drawing/2014/main" id="{D172C848-CBA1-43ED-A4E4-B6B64B7801A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28" name="4 CuadroTexto">
          <a:extLst>
            <a:ext uri="{FF2B5EF4-FFF2-40B4-BE49-F238E27FC236}">
              <a16:creationId xmlns="" xmlns:a16="http://schemas.microsoft.com/office/drawing/2014/main" id="{73879C99-2EFC-4850-B3D5-AF74730B556B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" name="5 CuadroTexto">
          <a:extLst>
            <a:ext uri="{FF2B5EF4-FFF2-40B4-BE49-F238E27FC236}">
              <a16:creationId xmlns="" xmlns:a16="http://schemas.microsoft.com/office/drawing/2014/main" id="{04E61D0C-8003-4477-BE08-08E6F0C7027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30" name="6 CuadroTexto">
          <a:extLst>
            <a:ext uri="{FF2B5EF4-FFF2-40B4-BE49-F238E27FC236}">
              <a16:creationId xmlns="" xmlns:a16="http://schemas.microsoft.com/office/drawing/2014/main" id="{C8F3DA39-6650-4C5F-A9C3-B1DBAFD5FB46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758190</xdr:colOff>
      <xdr:row>31</xdr:row>
      <xdr:rowOff>0</xdr:rowOff>
    </xdr:from>
    <xdr:ext cx="179040" cy="272341"/>
    <xdr:sp macro="" textlink="">
      <xdr:nvSpPr>
        <xdr:cNvPr id="31" name="8 CuadroTexto">
          <a:extLst>
            <a:ext uri="{FF2B5EF4-FFF2-40B4-BE49-F238E27FC236}">
              <a16:creationId xmlns="" xmlns:a16="http://schemas.microsoft.com/office/drawing/2014/main" id="{57144482-D69B-42D2-9951-B05707502828}"/>
            </a:ext>
          </a:extLst>
        </xdr:cNvPr>
        <xdr:cNvSpPr txBox="1"/>
      </xdr:nvSpPr>
      <xdr:spPr>
        <a:xfrm>
          <a:off x="32727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" name="1 CuadroTexto">
          <a:extLst>
            <a:ext uri="{FF2B5EF4-FFF2-40B4-BE49-F238E27FC236}">
              <a16:creationId xmlns="" xmlns:a16="http://schemas.microsoft.com/office/drawing/2014/main" id="{C332C45A-5845-4885-8FC2-6359D4F8B31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33" name="2 CuadroTexto">
          <a:extLst>
            <a:ext uri="{FF2B5EF4-FFF2-40B4-BE49-F238E27FC236}">
              <a16:creationId xmlns="" xmlns:a16="http://schemas.microsoft.com/office/drawing/2014/main" id="{71C32D52-8F3D-451F-A304-FFCD5AF3C284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" name="3 CuadroTexto">
          <a:extLst>
            <a:ext uri="{FF2B5EF4-FFF2-40B4-BE49-F238E27FC236}">
              <a16:creationId xmlns="" xmlns:a16="http://schemas.microsoft.com/office/drawing/2014/main" id="{CAD1F8CF-A3E8-43FD-B185-1D31906DBCF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35" name="4 CuadroTexto">
          <a:extLst>
            <a:ext uri="{FF2B5EF4-FFF2-40B4-BE49-F238E27FC236}">
              <a16:creationId xmlns="" xmlns:a16="http://schemas.microsoft.com/office/drawing/2014/main" id="{AC924B92-2639-4E22-8FD7-2AB662E80051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" name="5 CuadroTexto">
          <a:extLst>
            <a:ext uri="{FF2B5EF4-FFF2-40B4-BE49-F238E27FC236}">
              <a16:creationId xmlns="" xmlns:a16="http://schemas.microsoft.com/office/drawing/2014/main" id="{95D4AC3E-DC28-48DD-8115-0D6241AC110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37" name="6 CuadroTexto">
          <a:extLst>
            <a:ext uri="{FF2B5EF4-FFF2-40B4-BE49-F238E27FC236}">
              <a16:creationId xmlns="" xmlns:a16="http://schemas.microsoft.com/office/drawing/2014/main" id="{DCFE1652-15BA-4F6A-AA01-4D8298C4CF60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" name="7 CuadroTexto">
          <a:extLst>
            <a:ext uri="{FF2B5EF4-FFF2-40B4-BE49-F238E27FC236}">
              <a16:creationId xmlns="" xmlns:a16="http://schemas.microsoft.com/office/drawing/2014/main" id="{2217D328-FCDE-4074-9A8C-F9E070546A7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39" name="8 CuadroTexto">
          <a:extLst>
            <a:ext uri="{FF2B5EF4-FFF2-40B4-BE49-F238E27FC236}">
              <a16:creationId xmlns="" xmlns:a16="http://schemas.microsoft.com/office/drawing/2014/main" id="{5FA8D8E8-7432-40D1-B4ED-29C2E60ACC67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0" name="1 CuadroTexto">
          <a:extLst>
            <a:ext uri="{FF2B5EF4-FFF2-40B4-BE49-F238E27FC236}">
              <a16:creationId xmlns="" xmlns:a16="http://schemas.microsoft.com/office/drawing/2014/main" id="{B15A5A56-B653-4B87-893F-08840C93D44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41" name="2 CuadroTexto">
          <a:extLst>
            <a:ext uri="{FF2B5EF4-FFF2-40B4-BE49-F238E27FC236}">
              <a16:creationId xmlns="" xmlns:a16="http://schemas.microsoft.com/office/drawing/2014/main" id="{DC347F1E-7645-4C4D-887D-72615E788105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" name="3 CuadroTexto">
          <a:extLst>
            <a:ext uri="{FF2B5EF4-FFF2-40B4-BE49-F238E27FC236}">
              <a16:creationId xmlns="" xmlns:a16="http://schemas.microsoft.com/office/drawing/2014/main" id="{E32C17EF-0A09-4CB2-9561-0E66A3B623F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43" name="4 CuadroTexto">
          <a:extLst>
            <a:ext uri="{FF2B5EF4-FFF2-40B4-BE49-F238E27FC236}">
              <a16:creationId xmlns="" xmlns:a16="http://schemas.microsoft.com/office/drawing/2014/main" id="{897CDB9D-BAFC-4CF5-842C-5018080501AA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44" name="6 CuadroTexto">
          <a:extLst>
            <a:ext uri="{FF2B5EF4-FFF2-40B4-BE49-F238E27FC236}">
              <a16:creationId xmlns="" xmlns:a16="http://schemas.microsoft.com/office/drawing/2014/main" id="{866603E6-396D-4983-BB8C-2B211A5FD619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762000</xdr:colOff>
      <xdr:row>31</xdr:row>
      <xdr:rowOff>0</xdr:rowOff>
    </xdr:from>
    <xdr:ext cx="180924" cy="264560"/>
    <xdr:sp macro="" textlink="">
      <xdr:nvSpPr>
        <xdr:cNvPr id="45" name="8 CuadroTexto">
          <a:extLst>
            <a:ext uri="{FF2B5EF4-FFF2-40B4-BE49-F238E27FC236}">
              <a16:creationId xmlns="" xmlns:a16="http://schemas.microsoft.com/office/drawing/2014/main" id="{FF3A40EA-602B-46F9-963A-87792CB807F4}"/>
            </a:ext>
          </a:extLst>
        </xdr:cNvPr>
        <xdr:cNvSpPr txBox="1"/>
      </xdr:nvSpPr>
      <xdr:spPr>
        <a:xfrm>
          <a:off x="32766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" name="1 CuadroTexto">
          <a:extLst>
            <a:ext uri="{FF2B5EF4-FFF2-40B4-BE49-F238E27FC236}">
              <a16:creationId xmlns="" xmlns:a16="http://schemas.microsoft.com/office/drawing/2014/main" id="{8F020F60-AD27-4596-99AE-0000541BAAB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47" name="2 CuadroTexto">
          <a:extLst>
            <a:ext uri="{FF2B5EF4-FFF2-40B4-BE49-F238E27FC236}">
              <a16:creationId xmlns="" xmlns:a16="http://schemas.microsoft.com/office/drawing/2014/main" id="{39AE1215-83D3-4F3E-8FEB-E4F1799C0B4E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" name="3 CuadroTexto">
          <a:extLst>
            <a:ext uri="{FF2B5EF4-FFF2-40B4-BE49-F238E27FC236}">
              <a16:creationId xmlns="" xmlns:a16="http://schemas.microsoft.com/office/drawing/2014/main" id="{AE9DC79D-C2B2-4495-A3AA-DF0F115A111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49" name="4 CuadroTexto">
          <a:extLst>
            <a:ext uri="{FF2B5EF4-FFF2-40B4-BE49-F238E27FC236}">
              <a16:creationId xmlns="" xmlns:a16="http://schemas.microsoft.com/office/drawing/2014/main" id="{43DB4FFF-07FF-44C8-840D-E95E03F987C1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0" name="5 CuadroTexto">
          <a:extLst>
            <a:ext uri="{FF2B5EF4-FFF2-40B4-BE49-F238E27FC236}">
              <a16:creationId xmlns="" xmlns:a16="http://schemas.microsoft.com/office/drawing/2014/main" id="{060CEB3C-25BD-464D-AB9D-ACE51996CA5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51" name="6 CuadroTexto">
          <a:extLst>
            <a:ext uri="{FF2B5EF4-FFF2-40B4-BE49-F238E27FC236}">
              <a16:creationId xmlns="" xmlns:a16="http://schemas.microsoft.com/office/drawing/2014/main" id="{B9668E4E-EC8F-4EA7-AE8C-60F874E895AD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2" name="7 CuadroTexto">
          <a:extLst>
            <a:ext uri="{FF2B5EF4-FFF2-40B4-BE49-F238E27FC236}">
              <a16:creationId xmlns="" xmlns:a16="http://schemas.microsoft.com/office/drawing/2014/main" id="{DD6F18F1-DB20-4B8F-A9EE-02D11D974DB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53" name="8 CuadroTexto">
          <a:extLst>
            <a:ext uri="{FF2B5EF4-FFF2-40B4-BE49-F238E27FC236}">
              <a16:creationId xmlns="" xmlns:a16="http://schemas.microsoft.com/office/drawing/2014/main" id="{214979E7-4B9F-4457-B2BE-70230F9912AA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4" name="1 CuadroTexto">
          <a:extLst>
            <a:ext uri="{FF2B5EF4-FFF2-40B4-BE49-F238E27FC236}">
              <a16:creationId xmlns="" xmlns:a16="http://schemas.microsoft.com/office/drawing/2014/main" id="{A4483FAD-B0BD-428A-BF26-337AFAFCE50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55" name="2 CuadroTexto">
          <a:extLst>
            <a:ext uri="{FF2B5EF4-FFF2-40B4-BE49-F238E27FC236}">
              <a16:creationId xmlns="" xmlns:a16="http://schemas.microsoft.com/office/drawing/2014/main" id="{1570E61F-FA3C-4E5C-B2D4-FD8E36F6B48F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6" name="3 CuadroTexto">
          <a:extLst>
            <a:ext uri="{FF2B5EF4-FFF2-40B4-BE49-F238E27FC236}">
              <a16:creationId xmlns="" xmlns:a16="http://schemas.microsoft.com/office/drawing/2014/main" id="{68DAE6CF-7CE1-4B5B-B3F1-560726A0466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57" name="4 CuadroTexto">
          <a:extLst>
            <a:ext uri="{FF2B5EF4-FFF2-40B4-BE49-F238E27FC236}">
              <a16:creationId xmlns="" xmlns:a16="http://schemas.microsoft.com/office/drawing/2014/main" id="{62C5A31F-38A5-4933-9773-4A9CCDE42DAE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58" name="6 CuadroTexto">
          <a:extLst>
            <a:ext uri="{FF2B5EF4-FFF2-40B4-BE49-F238E27FC236}">
              <a16:creationId xmlns="" xmlns:a16="http://schemas.microsoft.com/office/drawing/2014/main" id="{F7C57693-FA35-4200-9E7E-E126D8736BDD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758190</xdr:colOff>
      <xdr:row>31</xdr:row>
      <xdr:rowOff>0</xdr:rowOff>
    </xdr:from>
    <xdr:ext cx="179040" cy="272341"/>
    <xdr:sp macro="" textlink="">
      <xdr:nvSpPr>
        <xdr:cNvPr id="59" name="8 CuadroTexto">
          <a:extLst>
            <a:ext uri="{FF2B5EF4-FFF2-40B4-BE49-F238E27FC236}">
              <a16:creationId xmlns="" xmlns:a16="http://schemas.microsoft.com/office/drawing/2014/main" id="{F20113C2-3445-431B-AC8B-82CAFD2BCAEC}"/>
            </a:ext>
          </a:extLst>
        </xdr:cNvPr>
        <xdr:cNvSpPr txBox="1"/>
      </xdr:nvSpPr>
      <xdr:spPr>
        <a:xfrm>
          <a:off x="32727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0" name="1 CuadroTexto">
          <a:extLst>
            <a:ext uri="{FF2B5EF4-FFF2-40B4-BE49-F238E27FC236}">
              <a16:creationId xmlns="" xmlns:a16="http://schemas.microsoft.com/office/drawing/2014/main" id="{CD47D678-B95A-42BC-B427-3F3C744D829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61" name="2 CuadroTexto">
          <a:extLst>
            <a:ext uri="{FF2B5EF4-FFF2-40B4-BE49-F238E27FC236}">
              <a16:creationId xmlns="" xmlns:a16="http://schemas.microsoft.com/office/drawing/2014/main" id="{F10FA440-A100-4803-B3EC-D9973F4EFBF9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2" name="3 CuadroTexto">
          <a:extLst>
            <a:ext uri="{FF2B5EF4-FFF2-40B4-BE49-F238E27FC236}">
              <a16:creationId xmlns="" xmlns:a16="http://schemas.microsoft.com/office/drawing/2014/main" id="{713370BD-52C4-43A7-A5B8-F9E9C27BE75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63" name="4 CuadroTexto">
          <a:extLst>
            <a:ext uri="{FF2B5EF4-FFF2-40B4-BE49-F238E27FC236}">
              <a16:creationId xmlns="" xmlns:a16="http://schemas.microsoft.com/office/drawing/2014/main" id="{AEB7D69B-1795-4C37-A451-D9BDBD7885DE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4" name="5 CuadroTexto">
          <a:extLst>
            <a:ext uri="{FF2B5EF4-FFF2-40B4-BE49-F238E27FC236}">
              <a16:creationId xmlns="" xmlns:a16="http://schemas.microsoft.com/office/drawing/2014/main" id="{E2065B21-D6EE-4049-8C75-022C02AF02D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65" name="6 CuadroTexto">
          <a:extLst>
            <a:ext uri="{FF2B5EF4-FFF2-40B4-BE49-F238E27FC236}">
              <a16:creationId xmlns="" xmlns:a16="http://schemas.microsoft.com/office/drawing/2014/main" id="{6656C449-CBEB-49F1-92BB-6C661437EC44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6" name="7 CuadroTexto">
          <a:extLst>
            <a:ext uri="{FF2B5EF4-FFF2-40B4-BE49-F238E27FC236}">
              <a16:creationId xmlns="" xmlns:a16="http://schemas.microsoft.com/office/drawing/2014/main" id="{5C507A33-B576-452E-8FA6-B71E2B850C1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67" name="8 CuadroTexto">
          <a:extLst>
            <a:ext uri="{FF2B5EF4-FFF2-40B4-BE49-F238E27FC236}">
              <a16:creationId xmlns="" xmlns:a16="http://schemas.microsoft.com/office/drawing/2014/main" id="{EBD199A3-80E7-4E0C-A82A-8B52F1A905B3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8" name="1 CuadroTexto">
          <a:extLst>
            <a:ext uri="{FF2B5EF4-FFF2-40B4-BE49-F238E27FC236}">
              <a16:creationId xmlns="" xmlns:a16="http://schemas.microsoft.com/office/drawing/2014/main" id="{42FDE155-326E-424E-A905-264418E724F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69" name="2 CuadroTexto">
          <a:extLst>
            <a:ext uri="{FF2B5EF4-FFF2-40B4-BE49-F238E27FC236}">
              <a16:creationId xmlns="" xmlns:a16="http://schemas.microsoft.com/office/drawing/2014/main" id="{5994ECC9-9C01-4A07-8F7B-FCC6C7558D46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0" name="3 CuadroTexto">
          <a:extLst>
            <a:ext uri="{FF2B5EF4-FFF2-40B4-BE49-F238E27FC236}">
              <a16:creationId xmlns="" xmlns:a16="http://schemas.microsoft.com/office/drawing/2014/main" id="{DF2FB25D-EFF4-440B-A0E9-A9FE30BBDCE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71" name="4 CuadroTexto">
          <a:extLst>
            <a:ext uri="{FF2B5EF4-FFF2-40B4-BE49-F238E27FC236}">
              <a16:creationId xmlns="" xmlns:a16="http://schemas.microsoft.com/office/drawing/2014/main" id="{665E4D83-3EF6-40CC-87A2-2CE377A7F259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72" name="6 CuadroTexto">
          <a:extLst>
            <a:ext uri="{FF2B5EF4-FFF2-40B4-BE49-F238E27FC236}">
              <a16:creationId xmlns="" xmlns:a16="http://schemas.microsoft.com/office/drawing/2014/main" id="{B1E6C12D-D4D2-4305-A312-D804E6AF6922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762000</xdr:colOff>
      <xdr:row>31</xdr:row>
      <xdr:rowOff>0</xdr:rowOff>
    </xdr:from>
    <xdr:ext cx="180924" cy="264560"/>
    <xdr:sp macro="" textlink="">
      <xdr:nvSpPr>
        <xdr:cNvPr id="73" name="8 CuadroTexto">
          <a:extLst>
            <a:ext uri="{FF2B5EF4-FFF2-40B4-BE49-F238E27FC236}">
              <a16:creationId xmlns="" xmlns:a16="http://schemas.microsoft.com/office/drawing/2014/main" id="{140816D8-F06D-47BD-AC55-924642430D2F}"/>
            </a:ext>
          </a:extLst>
        </xdr:cNvPr>
        <xdr:cNvSpPr txBox="1"/>
      </xdr:nvSpPr>
      <xdr:spPr>
        <a:xfrm>
          <a:off x="32766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4" name="1 CuadroTexto">
          <a:extLst>
            <a:ext uri="{FF2B5EF4-FFF2-40B4-BE49-F238E27FC236}">
              <a16:creationId xmlns="" xmlns:a16="http://schemas.microsoft.com/office/drawing/2014/main" id="{74E708CB-E104-4A7D-B585-C7E9D4F6EBA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75" name="2 CuadroTexto">
          <a:extLst>
            <a:ext uri="{FF2B5EF4-FFF2-40B4-BE49-F238E27FC236}">
              <a16:creationId xmlns="" xmlns:a16="http://schemas.microsoft.com/office/drawing/2014/main" id="{F0B3ED6E-7971-4C53-BA0D-65B8163AE723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6" name="3 CuadroTexto">
          <a:extLst>
            <a:ext uri="{FF2B5EF4-FFF2-40B4-BE49-F238E27FC236}">
              <a16:creationId xmlns="" xmlns:a16="http://schemas.microsoft.com/office/drawing/2014/main" id="{7564712C-AA59-43F7-A5AE-BB0B87BE788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77" name="4 CuadroTexto">
          <a:extLst>
            <a:ext uri="{FF2B5EF4-FFF2-40B4-BE49-F238E27FC236}">
              <a16:creationId xmlns="" xmlns:a16="http://schemas.microsoft.com/office/drawing/2014/main" id="{4B6E2993-EEBE-4C75-9F68-6E3D02FC2C77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8" name="5 CuadroTexto">
          <a:extLst>
            <a:ext uri="{FF2B5EF4-FFF2-40B4-BE49-F238E27FC236}">
              <a16:creationId xmlns="" xmlns:a16="http://schemas.microsoft.com/office/drawing/2014/main" id="{3E8EBD8E-A778-49D0-9490-B6DC56E991A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79" name="6 CuadroTexto">
          <a:extLst>
            <a:ext uri="{FF2B5EF4-FFF2-40B4-BE49-F238E27FC236}">
              <a16:creationId xmlns="" xmlns:a16="http://schemas.microsoft.com/office/drawing/2014/main" id="{61055B53-8E13-4054-98BE-F0485367B42C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0" name="7 CuadroTexto">
          <a:extLst>
            <a:ext uri="{FF2B5EF4-FFF2-40B4-BE49-F238E27FC236}">
              <a16:creationId xmlns="" xmlns:a16="http://schemas.microsoft.com/office/drawing/2014/main" id="{3C8ACA58-7CF5-4166-BD7E-94D8565CDD5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81" name="8 CuadroTexto">
          <a:extLst>
            <a:ext uri="{FF2B5EF4-FFF2-40B4-BE49-F238E27FC236}">
              <a16:creationId xmlns="" xmlns:a16="http://schemas.microsoft.com/office/drawing/2014/main" id="{942C31FC-C81B-4853-B37A-075B710B28DB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2" name="1 CuadroTexto">
          <a:extLst>
            <a:ext uri="{FF2B5EF4-FFF2-40B4-BE49-F238E27FC236}">
              <a16:creationId xmlns="" xmlns:a16="http://schemas.microsoft.com/office/drawing/2014/main" id="{586AF660-83D8-49BE-B639-CF0AB82FDD7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83" name="2 CuadroTexto">
          <a:extLst>
            <a:ext uri="{FF2B5EF4-FFF2-40B4-BE49-F238E27FC236}">
              <a16:creationId xmlns="" xmlns:a16="http://schemas.microsoft.com/office/drawing/2014/main" id="{D64216F1-2C12-46F7-99EC-A2F2BBB69050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4" name="3 CuadroTexto">
          <a:extLst>
            <a:ext uri="{FF2B5EF4-FFF2-40B4-BE49-F238E27FC236}">
              <a16:creationId xmlns="" xmlns:a16="http://schemas.microsoft.com/office/drawing/2014/main" id="{8528E7BF-E631-43AB-AFB6-33E469484AF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85" name="4 CuadroTexto">
          <a:extLst>
            <a:ext uri="{FF2B5EF4-FFF2-40B4-BE49-F238E27FC236}">
              <a16:creationId xmlns="" xmlns:a16="http://schemas.microsoft.com/office/drawing/2014/main" id="{34950ED3-97CC-401A-89DF-DB5565A084DB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6" name="5 CuadroTexto">
          <a:extLst>
            <a:ext uri="{FF2B5EF4-FFF2-40B4-BE49-F238E27FC236}">
              <a16:creationId xmlns="" xmlns:a16="http://schemas.microsoft.com/office/drawing/2014/main" id="{E7E132B4-0F0E-4009-BC07-8EA4547AA04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87" name="6 CuadroTexto">
          <a:extLst>
            <a:ext uri="{FF2B5EF4-FFF2-40B4-BE49-F238E27FC236}">
              <a16:creationId xmlns="" xmlns:a16="http://schemas.microsoft.com/office/drawing/2014/main" id="{5E44197E-2151-45F7-8DCB-D5F8F53B6EB9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758190</xdr:colOff>
      <xdr:row>31</xdr:row>
      <xdr:rowOff>0</xdr:rowOff>
    </xdr:from>
    <xdr:ext cx="179040" cy="272341"/>
    <xdr:sp macro="" textlink="">
      <xdr:nvSpPr>
        <xdr:cNvPr id="88" name="8 CuadroTexto">
          <a:extLst>
            <a:ext uri="{FF2B5EF4-FFF2-40B4-BE49-F238E27FC236}">
              <a16:creationId xmlns="" xmlns:a16="http://schemas.microsoft.com/office/drawing/2014/main" id="{9B34D7B4-A1A6-47AD-ADA2-C3352DBD3931}"/>
            </a:ext>
          </a:extLst>
        </xdr:cNvPr>
        <xdr:cNvSpPr txBox="1"/>
      </xdr:nvSpPr>
      <xdr:spPr>
        <a:xfrm>
          <a:off x="32727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9" name="1 CuadroTexto">
          <a:extLst>
            <a:ext uri="{FF2B5EF4-FFF2-40B4-BE49-F238E27FC236}">
              <a16:creationId xmlns="" xmlns:a16="http://schemas.microsoft.com/office/drawing/2014/main" id="{4A5766BA-357F-4034-B6D1-65A6318C834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90" name="2 CuadroTexto">
          <a:extLst>
            <a:ext uri="{FF2B5EF4-FFF2-40B4-BE49-F238E27FC236}">
              <a16:creationId xmlns="" xmlns:a16="http://schemas.microsoft.com/office/drawing/2014/main" id="{4D1202ED-CAE4-4DF6-922C-1985DC2572E1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1" name="3 CuadroTexto">
          <a:extLst>
            <a:ext uri="{FF2B5EF4-FFF2-40B4-BE49-F238E27FC236}">
              <a16:creationId xmlns="" xmlns:a16="http://schemas.microsoft.com/office/drawing/2014/main" id="{15D572C2-2F71-4315-8425-14BB7739B55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92" name="4 CuadroTexto">
          <a:extLst>
            <a:ext uri="{FF2B5EF4-FFF2-40B4-BE49-F238E27FC236}">
              <a16:creationId xmlns="" xmlns:a16="http://schemas.microsoft.com/office/drawing/2014/main" id="{9FFC9B00-89D9-4876-8FA5-FD2B0C0E2841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" name="5 CuadroTexto">
          <a:extLst>
            <a:ext uri="{FF2B5EF4-FFF2-40B4-BE49-F238E27FC236}">
              <a16:creationId xmlns="" xmlns:a16="http://schemas.microsoft.com/office/drawing/2014/main" id="{DBB6C548-FCA7-4A56-ADCD-19C28AADB54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94" name="6 CuadroTexto">
          <a:extLst>
            <a:ext uri="{FF2B5EF4-FFF2-40B4-BE49-F238E27FC236}">
              <a16:creationId xmlns="" xmlns:a16="http://schemas.microsoft.com/office/drawing/2014/main" id="{9B817FA1-C337-4FFD-B0D6-338429A331F3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5" name="7 CuadroTexto">
          <a:extLst>
            <a:ext uri="{FF2B5EF4-FFF2-40B4-BE49-F238E27FC236}">
              <a16:creationId xmlns="" xmlns:a16="http://schemas.microsoft.com/office/drawing/2014/main" id="{1CDBFC4D-FEB5-48D7-AE81-F0C439721BE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96" name="8 CuadroTexto">
          <a:extLst>
            <a:ext uri="{FF2B5EF4-FFF2-40B4-BE49-F238E27FC236}">
              <a16:creationId xmlns="" xmlns:a16="http://schemas.microsoft.com/office/drawing/2014/main" id="{CD997E3E-F5E4-402A-8B4A-6718E3753F94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7" name="1 CuadroTexto">
          <a:extLst>
            <a:ext uri="{FF2B5EF4-FFF2-40B4-BE49-F238E27FC236}">
              <a16:creationId xmlns="" xmlns:a16="http://schemas.microsoft.com/office/drawing/2014/main" id="{374713B2-0D04-4ACF-86D6-1B2F5F26BAC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98" name="2 CuadroTexto">
          <a:extLst>
            <a:ext uri="{FF2B5EF4-FFF2-40B4-BE49-F238E27FC236}">
              <a16:creationId xmlns="" xmlns:a16="http://schemas.microsoft.com/office/drawing/2014/main" id="{A4042DBF-D7F3-4BF7-ACEB-4C4B78307031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" name="3 CuadroTexto">
          <a:extLst>
            <a:ext uri="{FF2B5EF4-FFF2-40B4-BE49-F238E27FC236}">
              <a16:creationId xmlns="" xmlns:a16="http://schemas.microsoft.com/office/drawing/2014/main" id="{214F1EB4-10D9-4658-88F1-E2C879E1FF1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00" name="4 CuadroTexto">
          <a:extLst>
            <a:ext uri="{FF2B5EF4-FFF2-40B4-BE49-F238E27FC236}">
              <a16:creationId xmlns="" xmlns:a16="http://schemas.microsoft.com/office/drawing/2014/main" id="{A102C4EA-9BFB-4E5D-B627-58F74C05E23D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01" name="6 CuadroTexto">
          <a:extLst>
            <a:ext uri="{FF2B5EF4-FFF2-40B4-BE49-F238E27FC236}">
              <a16:creationId xmlns="" xmlns:a16="http://schemas.microsoft.com/office/drawing/2014/main" id="{C3548C39-0085-4249-BD28-A150180C4C75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762000</xdr:colOff>
      <xdr:row>31</xdr:row>
      <xdr:rowOff>0</xdr:rowOff>
    </xdr:from>
    <xdr:ext cx="180924" cy="264560"/>
    <xdr:sp macro="" textlink="">
      <xdr:nvSpPr>
        <xdr:cNvPr id="102" name="8 CuadroTexto">
          <a:extLst>
            <a:ext uri="{FF2B5EF4-FFF2-40B4-BE49-F238E27FC236}">
              <a16:creationId xmlns="" xmlns:a16="http://schemas.microsoft.com/office/drawing/2014/main" id="{6F19298A-B258-4ECD-A74D-7F82B1F8AFDD}"/>
            </a:ext>
          </a:extLst>
        </xdr:cNvPr>
        <xdr:cNvSpPr txBox="1"/>
      </xdr:nvSpPr>
      <xdr:spPr>
        <a:xfrm>
          <a:off x="32766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3" name="1 CuadroTexto">
          <a:extLst>
            <a:ext uri="{FF2B5EF4-FFF2-40B4-BE49-F238E27FC236}">
              <a16:creationId xmlns="" xmlns:a16="http://schemas.microsoft.com/office/drawing/2014/main" id="{0C916D77-4D00-4857-BABB-580105A6F6A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104" name="2 CuadroTexto">
          <a:extLst>
            <a:ext uri="{FF2B5EF4-FFF2-40B4-BE49-F238E27FC236}">
              <a16:creationId xmlns="" xmlns:a16="http://schemas.microsoft.com/office/drawing/2014/main" id="{49D204C0-7341-4E0A-9242-6D8E7355C02B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5" name="3 CuadroTexto">
          <a:extLst>
            <a:ext uri="{FF2B5EF4-FFF2-40B4-BE49-F238E27FC236}">
              <a16:creationId xmlns="" xmlns:a16="http://schemas.microsoft.com/office/drawing/2014/main" id="{2824E61E-F6B7-4E16-B213-8B8A722340F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106" name="4 CuadroTexto">
          <a:extLst>
            <a:ext uri="{FF2B5EF4-FFF2-40B4-BE49-F238E27FC236}">
              <a16:creationId xmlns="" xmlns:a16="http://schemas.microsoft.com/office/drawing/2014/main" id="{BD333BCB-79EC-4CB2-A3CD-65CCE2627597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7" name="5 CuadroTexto">
          <a:extLst>
            <a:ext uri="{FF2B5EF4-FFF2-40B4-BE49-F238E27FC236}">
              <a16:creationId xmlns="" xmlns:a16="http://schemas.microsoft.com/office/drawing/2014/main" id="{0D47AD2A-9D72-460C-AC94-DD151AF8814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108" name="6 CuadroTexto">
          <a:extLst>
            <a:ext uri="{FF2B5EF4-FFF2-40B4-BE49-F238E27FC236}">
              <a16:creationId xmlns="" xmlns:a16="http://schemas.microsoft.com/office/drawing/2014/main" id="{119A21E4-4AA6-4853-A34F-3113C63B2ABB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9" name="7 CuadroTexto">
          <a:extLst>
            <a:ext uri="{FF2B5EF4-FFF2-40B4-BE49-F238E27FC236}">
              <a16:creationId xmlns="" xmlns:a16="http://schemas.microsoft.com/office/drawing/2014/main" id="{4D29AA5D-1B9C-411A-9A71-83D1986756D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110" name="8 CuadroTexto">
          <a:extLst>
            <a:ext uri="{FF2B5EF4-FFF2-40B4-BE49-F238E27FC236}">
              <a16:creationId xmlns="" xmlns:a16="http://schemas.microsoft.com/office/drawing/2014/main" id="{5B71876C-04D9-42D8-BC76-3F217034F5E8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1" name="1 CuadroTexto">
          <a:extLst>
            <a:ext uri="{FF2B5EF4-FFF2-40B4-BE49-F238E27FC236}">
              <a16:creationId xmlns="" xmlns:a16="http://schemas.microsoft.com/office/drawing/2014/main" id="{3884D6DD-8DD2-4893-B11B-AD3D6CA49F5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112" name="2 CuadroTexto">
          <a:extLst>
            <a:ext uri="{FF2B5EF4-FFF2-40B4-BE49-F238E27FC236}">
              <a16:creationId xmlns="" xmlns:a16="http://schemas.microsoft.com/office/drawing/2014/main" id="{95A90C07-EB46-44F3-AA7E-A3142F92A8D9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3" name="3 CuadroTexto">
          <a:extLst>
            <a:ext uri="{FF2B5EF4-FFF2-40B4-BE49-F238E27FC236}">
              <a16:creationId xmlns="" xmlns:a16="http://schemas.microsoft.com/office/drawing/2014/main" id="{ED7BA0F3-914F-4709-88B0-CFCACAE474E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114" name="4 CuadroTexto">
          <a:extLst>
            <a:ext uri="{FF2B5EF4-FFF2-40B4-BE49-F238E27FC236}">
              <a16:creationId xmlns="" xmlns:a16="http://schemas.microsoft.com/office/drawing/2014/main" id="{A9A75AF9-FE6A-4F6E-9D8E-00AD76BFCDF2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5" name="5 CuadroTexto">
          <a:extLst>
            <a:ext uri="{FF2B5EF4-FFF2-40B4-BE49-F238E27FC236}">
              <a16:creationId xmlns="" xmlns:a16="http://schemas.microsoft.com/office/drawing/2014/main" id="{96FDF299-1235-484A-859D-4E94D971383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116" name="6 CuadroTexto">
          <a:extLst>
            <a:ext uri="{FF2B5EF4-FFF2-40B4-BE49-F238E27FC236}">
              <a16:creationId xmlns="" xmlns:a16="http://schemas.microsoft.com/office/drawing/2014/main" id="{F5312C1F-5FD6-49DF-85B4-9594C2876120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7" name="1 CuadroTexto">
          <a:extLst>
            <a:ext uri="{FF2B5EF4-FFF2-40B4-BE49-F238E27FC236}">
              <a16:creationId xmlns="" xmlns:a16="http://schemas.microsoft.com/office/drawing/2014/main" id="{C89B0EE0-B610-4443-801F-490DE68556E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118" name="2 CuadroTexto">
          <a:extLst>
            <a:ext uri="{FF2B5EF4-FFF2-40B4-BE49-F238E27FC236}">
              <a16:creationId xmlns="" xmlns:a16="http://schemas.microsoft.com/office/drawing/2014/main" id="{BE8BD7DB-2F80-4936-93C3-5274BB74C943}"/>
            </a:ext>
          </a:extLst>
        </xdr:cNvPr>
        <xdr:cNvSpPr txBox="1"/>
      </xdr:nvSpPr>
      <xdr:spPr>
        <a:xfrm>
          <a:off x="32689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9" name="3 CuadroTexto">
          <a:extLst>
            <a:ext uri="{FF2B5EF4-FFF2-40B4-BE49-F238E27FC236}">
              <a16:creationId xmlns="" xmlns:a16="http://schemas.microsoft.com/office/drawing/2014/main" id="{A24792BE-89BA-429A-8166-83E696E6AD1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120" name="4 CuadroTexto">
          <a:extLst>
            <a:ext uri="{FF2B5EF4-FFF2-40B4-BE49-F238E27FC236}">
              <a16:creationId xmlns="" xmlns:a16="http://schemas.microsoft.com/office/drawing/2014/main" id="{4A22EF73-FEE0-427A-9762-9EC20423D8C6}"/>
            </a:ext>
          </a:extLst>
        </xdr:cNvPr>
        <xdr:cNvSpPr txBox="1"/>
      </xdr:nvSpPr>
      <xdr:spPr>
        <a:xfrm>
          <a:off x="32689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1" name="5 CuadroTexto">
          <a:extLst>
            <a:ext uri="{FF2B5EF4-FFF2-40B4-BE49-F238E27FC236}">
              <a16:creationId xmlns="" xmlns:a16="http://schemas.microsoft.com/office/drawing/2014/main" id="{BFC369BB-1D6F-4D8F-B52F-0E0BF3B172F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122" name="6 CuadroTexto">
          <a:extLst>
            <a:ext uri="{FF2B5EF4-FFF2-40B4-BE49-F238E27FC236}">
              <a16:creationId xmlns="" xmlns:a16="http://schemas.microsoft.com/office/drawing/2014/main" id="{B52982F6-A144-415E-9989-0656E15D3582}"/>
            </a:ext>
          </a:extLst>
        </xdr:cNvPr>
        <xdr:cNvSpPr txBox="1"/>
      </xdr:nvSpPr>
      <xdr:spPr>
        <a:xfrm>
          <a:off x="32689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3" name="7 CuadroTexto">
          <a:extLst>
            <a:ext uri="{FF2B5EF4-FFF2-40B4-BE49-F238E27FC236}">
              <a16:creationId xmlns="" xmlns:a16="http://schemas.microsoft.com/office/drawing/2014/main" id="{C8043989-2EF8-468D-ABEC-695F298B686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124" name="8 CuadroTexto">
          <a:extLst>
            <a:ext uri="{FF2B5EF4-FFF2-40B4-BE49-F238E27FC236}">
              <a16:creationId xmlns="" xmlns:a16="http://schemas.microsoft.com/office/drawing/2014/main" id="{BFBD5236-8343-444D-AFD6-7850E05C51AF}"/>
            </a:ext>
          </a:extLst>
        </xdr:cNvPr>
        <xdr:cNvSpPr txBox="1"/>
      </xdr:nvSpPr>
      <xdr:spPr>
        <a:xfrm>
          <a:off x="32689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5" name="1 CuadroTexto">
          <a:extLst>
            <a:ext uri="{FF2B5EF4-FFF2-40B4-BE49-F238E27FC236}">
              <a16:creationId xmlns="" xmlns:a16="http://schemas.microsoft.com/office/drawing/2014/main" id="{DEE2809F-3E3F-4A7B-8F7E-411DD1ECA61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126" name="2 CuadroTexto">
          <a:extLst>
            <a:ext uri="{FF2B5EF4-FFF2-40B4-BE49-F238E27FC236}">
              <a16:creationId xmlns="" xmlns:a16="http://schemas.microsoft.com/office/drawing/2014/main" id="{842E1651-A732-4B57-993E-73B30979D1A7}"/>
            </a:ext>
          </a:extLst>
        </xdr:cNvPr>
        <xdr:cNvSpPr txBox="1"/>
      </xdr:nvSpPr>
      <xdr:spPr>
        <a:xfrm>
          <a:off x="32689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" name="3 CuadroTexto">
          <a:extLst>
            <a:ext uri="{FF2B5EF4-FFF2-40B4-BE49-F238E27FC236}">
              <a16:creationId xmlns="" xmlns:a16="http://schemas.microsoft.com/office/drawing/2014/main" id="{4A72F75C-C637-4EF5-A208-546B82ABAD3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128" name="4 CuadroTexto">
          <a:extLst>
            <a:ext uri="{FF2B5EF4-FFF2-40B4-BE49-F238E27FC236}">
              <a16:creationId xmlns="" xmlns:a16="http://schemas.microsoft.com/office/drawing/2014/main" id="{6796B9C5-7E6E-4226-AA23-BC85D17B1FD0}"/>
            </a:ext>
          </a:extLst>
        </xdr:cNvPr>
        <xdr:cNvSpPr txBox="1"/>
      </xdr:nvSpPr>
      <xdr:spPr>
        <a:xfrm>
          <a:off x="32689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129" name="6 CuadroTexto">
          <a:extLst>
            <a:ext uri="{FF2B5EF4-FFF2-40B4-BE49-F238E27FC236}">
              <a16:creationId xmlns="" xmlns:a16="http://schemas.microsoft.com/office/drawing/2014/main" id="{93A99759-0A6F-477E-8D51-A97C2FC160D3}"/>
            </a:ext>
          </a:extLst>
        </xdr:cNvPr>
        <xdr:cNvSpPr txBox="1"/>
      </xdr:nvSpPr>
      <xdr:spPr>
        <a:xfrm>
          <a:off x="32689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758190</xdr:colOff>
      <xdr:row>31</xdr:row>
      <xdr:rowOff>0</xdr:rowOff>
    </xdr:from>
    <xdr:ext cx="187292" cy="272119"/>
    <xdr:sp macro="" textlink="">
      <xdr:nvSpPr>
        <xdr:cNvPr id="130" name="8 CuadroTexto">
          <a:extLst>
            <a:ext uri="{FF2B5EF4-FFF2-40B4-BE49-F238E27FC236}">
              <a16:creationId xmlns="" xmlns:a16="http://schemas.microsoft.com/office/drawing/2014/main" id="{7DD06E86-9FCC-4CC8-BA0D-6B0469016F5A}"/>
            </a:ext>
          </a:extLst>
        </xdr:cNvPr>
        <xdr:cNvSpPr txBox="1"/>
      </xdr:nvSpPr>
      <xdr:spPr>
        <a:xfrm>
          <a:off x="32727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1" name="1 CuadroTexto">
          <a:extLst>
            <a:ext uri="{FF2B5EF4-FFF2-40B4-BE49-F238E27FC236}">
              <a16:creationId xmlns="" xmlns:a16="http://schemas.microsoft.com/office/drawing/2014/main" id="{8B878C4F-28C0-4473-9673-BB42330950B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32" name="2 CuadroTexto">
          <a:extLst>
            <a:ext uri="{FF2B5EF4-FFF2-40B4-BE49-F238E27FC236}">
              <a16:creationId xmlns="" xmlns:a16="http://schemas.microsoft.com/office/drawing/2014/main" id="{231160C7-A7F3-428C-AA78-3B859A79AFCC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" name="3 CuadroTexto">
          <a:extLst>
            <a:ext uri="{FF2B5EF4-FFF2-40B4-BE49-F238E27FC236}">
              <a16:creationId xmlns="" xmlns:a16="http://schemas.microsoft.com/office/drawing/2014/main" id="{68EBA8C7-0384-4944-AB32-CB8659EA3FB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34" name="4 CuadroTexto">
          <a:extLst>
            <a:ext uri="{FF2B5EF4-FFF2-40B4-BE49-F238E27FC236}">
              <a16:creationId xmlns="" xmlns:a16="http://schemas.microsoft.com/office/drawing/2014/main" id="{AD14367C-6C65-4EBA-9113-6EFBEB206B2D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5" name="5 CuadroTexto">
          <a:extLst>
            <a:ext uri="{FF2B5EF4-FFF2-40B4-BE49-F238E27FC236}">
              <a16:creationId xmlns="" xmlns:a16="http://schemas.microsoft.com/office/drawing/2014/main" id="{CA2B8843-4F58-4777-8418-A80671C7425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36" name="6 CuadroTexto">
          <a:extLst>
            <a:ext uri="{FF2B5EF4-FFF2-40B4-BE49-F238E27FC236}">
              <a16:creationId xmlns="" xmlns:a16="http://schemas.microsoft.com/office/drawing/2014/main" id="{2FE751C3-7348-4AC2-B9E4-AE7F04C195C3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7" name="7 CuadroTexto">
          <a:extLst>
            <a:ext uri="{FF2B5EF4-FFF2-40B4-BE49-F238E27FC236}">
              <a16:creationId xmlns="" xmlns:a16="http://schemas.microsoft.com/office/drawing/2014/main" id="{DE8EA3E0-0286-4D9A-9C92-D53225582B5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38" name="8 CuadroTexto">
          <a:extLst>
            <a:ext uri="{FF2B5EF4-FFF2-40B4-BE49-F238E27FC236}">
              <a16:creationId xmlns="" xmlns:a16="http://schemas.microsoft.com/office/drawing/2014/main" id="{6CA6C5B6-C301-499D-8B96-2BC21C3EFFE3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9" name="1 CuadroTexto">
          <a:extLst>
            <a:ext uri="{FF2B5EF4-FFF2-40B4-BE49-F238E27FC236}">
              <a16:creationId xmlns="" xmlns:a16="http://schemas.microsoft.com/office/drawing/2014/main" id="{82AFAC33-2911-4CD0-B901-C449E8CD9C6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40" name="2 CuadroTexto">
          <a:extLst>
            <a:ext uri="{FF2B5EF4-FFF2-40B4-BE49-F238E27FC236}">
              <a16:creationId xmlns="" xmlns:a16="http://schemas.microsoft.com/office/drawing/2014/main" id="{789996BA-92AC-4DB3-B84E-BA783E1B6173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1" name="3 CuadroTexto">
          <a:extLst>
            <a:ext uri="{FF2B5EF4-FFF2-40B4-BE49-F238E27FC236}">
              <a16:creationId xmlns="" xmlns:a16="http://schemas.microsoft.com/office/drawing/2014/main" id="{3A97C2D5-4BF0-45F2-A0F6-13EC81B6792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42" name="4 CuadroTexto">
          <a:extLst>
            <a:ext uri="{FF2B5EF4-FFF2-40B4-BE49-F238E27FC236}">
              <a16:creationId xmlns="" xmlns:a16="http://schemas.microsoft.com/office/drawing/2014/main" id="{B9D03BEA-820C-401E-A301-8DE7C6EA6B01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3" name="5 CuadroTexto">
          <a:extLst>
            <a:ext uri="{FF2B5EF4-FFF2-40B4-BE49-F238E27FC236}">
              <a16:creationId xmlns="" xmlns:a16="http://schemas.microsoft.com/office/drawing/2014/main" id="{074A2B5F-2454-4688-AF2B-AC786A0CD5E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44" name="6 CuadroTexto">
          <a:extLst>
            <a:ext uri="{FF2B5EF4-FFF2-40B4-BE49-F238E27FC236}">
              <a16:creationId xmlns="" xmlns:a16="http://schemas.microsoft.com/office/drawing/2014/main" id="{DA4564AD-7EEE-42E2-939D-A7DD9287DD41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754380</xdr:colOff>
      <xdr:row>31</xdr:row>
      <xdr:rowOff>0</xdr:rowOff>
    </xdr:from>
    <xdr:ext cx="185550" cy="272341"/>
    <xdr:sp macro="" textlink="">
      <xdr:nvSpPr>
        <xdr:cNvPr id="145" name="8 CuadroTexto">
          <a:extLst>
            <a:ext uri="{FF2B5EF4-FFF2-40B4-BE49-F238E27FC236}">
              <a16:creationId xmlns="" xmlns:a16="http://schemas.microsoft.com/office/drawing/2014/main" id="{1CB64A08-E6FF-45AC-9046-C11631EE9CB2}"/>
            </a:ext>
          </a:extLst>
        </xdr:cNvPr>
        <xdr:cNvSpPr txBox="1"/>
      </xdr:nvSpPr>
      <xdr:spPr>
        <a:xfrm>
          <a:off x="32689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6" name="1 CuadroTexto">
          <a:extLst>
            <a:ext uri="{FF2B5EF4-FFF2-40B4-BE49-F238E27FC236}">
              <a16:creationId xmlns="" xmlns:a16="http://schemas.microsoft.com/office/drawing/2014/main" id="{76836952-E3D5-402C-95AA-9D090229C85C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2763" cy="264560"/>
    <xdr:sp macro="" textlink="">
      <xdr:nvSpPr>
        <xdr:cNvPr id="147" name="2 CuadroTexto">
          <a:extLst>
            <a:ext uri="{FF2B5EF4-FFF2-40B4-BE49-F238E27FC236}">
              <a16:creationId xmlns="" xmlns:a16="http://schemas.microsoft.com/office/drawing/2014/main" id="{9888AC37-5673-4922-8AC1-F51465431F58}"/>
            </a:ext>
          </a:extLst>
        </xdr:cNvPr>
        <xdr:cNvSpPr txBox="1"/>
      </xdr:nvSpPr>
      <xdr:spPr>
        <a:xfrm>
          <a:off x="32689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8" name="3 CuadroTexto">
          <a:extLst>
            <a:ext uri="{FF2B5EF4-FFF2-40B4-BE49-F238E27FC236}">
              <a16:creationId xmlns="" xmlns:a16="http://schemas.microsoft.com/office/drawing/2014/main" id="{BD2C3398-3999-4BA4-B4A0-4B2FCD5A3035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2763" cy="264560"/>
    <xdr:sp macro="" textlink="">
      <xdr:nvSpPr>
        <xdr:cNvPr id="149" name="4 CuadroTexto">
          <a:extLst>
            <a:ext uri="{FF2B5EF4-FFF2-40B4-BE49-F238E27FC236}">
              <a16:creationId xmlns="" xmlns:a16="http://schemas.microsoft.com/office/drawing/2014/main" id="{0754E60F-6AD3-4D2E-AB9C-7BEB36934469}"/>
            </a:ext>
          </a:extLst>
        </xdr:cNvPr>
        <xdr:cNvSpPr txBox="1"/>
      </xdr:nvSpPr>
      <xdr:spPr>
        <a:xfrm>
          <a:off x="32689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0" name="5 CuadroTexto">
          <a:extLst>
            <a:ext uri="{FF2B5EF4-FFF2-40B4-BE49-F238E27FC236}">
              <a16:creationId xmlns="" xmlns:a16="http://schemas.microsoft.com/office/drawing/2014/main" id="{18D352CE-F6A4-4CF0-9DAA-5B3E380598E9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2763" cy="264560"/>
    <xdr:sp macro="" textlink="">
      <xdr:nvSpPr>
        <xdr:cNvPr id="151" name="6 CuadroTexto">
          <a:extLst>
            <a:ext uri="{FF2B5EF4-FFF2-40B4-BE49-F238E27FC236}">
              <a16:creationId xmlns="" xmlns:a16="http://schemas.microsoft.com/office/drawing/2014/main" id="{ED2D3B6F-6B71-4BC6-B35B-141D3F8A8B74}"/>
            </a:ext>
          </a:extLst>
        </xdr:cNvPr>
        <xdr:cNvSpPr txBox="1"/>
      </xdr:nvSpPr>
      <xdr:spPr>
        <a:xfrm>
          <a:off x="32689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2" name="7 CuadroTexto">
          <a:extLst>
            <a:ext uri="{FF2B5EF4-FFF2-40B4-BE49-F238E27FC236}">
              <a16:creationId xmlns="" xmlns:a16="http://schemas.microsoft.com/office/drawing/2014/main" id="{D22E798A-5327-4429-929D-2337BDEFDE8A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2763" cy="264560"/>
    <xdr:sp macro="" textlink="">
      <xdr:nvSpPr>
        <xdr:cNvPr id="153" name="8 CuadroTexto">
          <a:extLst>
            <a:ext uri="{FF2B5EF4-FFF2-40B4-BE49-F238E27FC236}">
              <a16:creationId xmlns="" xmlns:a16="http://schemas.microsoft.com/office/drawing/2014/main" id="{927B834E-3379-4B51-A8B1-FD2E620A72B9}"/>
            </a:ext>
          </a:extLst>
        </xdr:cNvPr>
        <xdr:cNvSpPr txBox="1"/>
      </xdr:nvSpPr>
      <xdr:spPr>
        <a:xfrm>
          <a:off x="32689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4" name="1 CuadroTexto">
          <a:extLst>
            <a:ext uri="{FF2B5EF4-FFF2-40B4-BE49-F238E27FC236}">
              <a16:creationId xmlns="" xmlns:a16="http://schemas.microsoft.com/office/drawing/2014/main" id="{9CDA591A-4D06-4809-9CB6-A31CAAC005E7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2763" cy="264560"/>
    <xdr:sp macro="" textlink="">
      <xdr:nvSpPr>
        <xdr:cNvPr id="155" name="2 CuadroTexto">
          <a:extLst>
            <a:ext uri="{FF2B5EF4-FFF2-40B4-BE49-F238E27FC236}">
              <a16:creationId xmlns="" xmlns:a16="http://schemas.microsoft.com/office/drawing/2014/main" id="{B1CE1EEA-5375-41AF-9B9D-FE899B0242B0}"/>
            </a:ext>
          </a:extLst>
        </xdr:cNvPr>
        <xdr:cNvSpPr txBox="1"/>
      </xdr:nvSpPr>
      <xdr:spPr>
        <a:xfrm>
          <a:off x="32689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6" name="3 CuadroTexto">
          <a:extLst>
            <a:ext uri="{FF2B5EF4-FFF2-40B4-BE49-F238E27FC236}">
              <a16:creationId xmlns="" xmlns:a16="http://schemas.microsoft.com/office/drawing/2014/main" id="{5F84116D-0DFA-4219-B994-285CC3E04D3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2763" cy="264560"/>
    <xdr:sp macro="" textlink="">
      <xdr:nvSpPr>
        <xdr:cNvPr id="157" name="4 CuadroTexto">
          <a:extLst>
            <a:ext uri="{FF2B5EF4-FFF2-40B4-BE49-F238E27FC236}">
              <a16:creationId xmlns="" xmlns:a16="http://schemas.microsoft.com/office/drawing/2014/main" id="{C4366EA9-364F-418A-950D-EBD45CD28BE2}"/>
            </a:ext>
          </a:extLst>
        </xdr:cNvPr>
        <xdr:cNvSpPr txBox="1"/>
      </xdr:nvSpPr>
      <xdr:spPr>
        <a:xfrm>
          <a:off x="32689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2763" cy="264560"/>
    <xdr:sp macro="" textlink="">
      <xdr:nvSpPr>
        <xdr:cNvPr id="158" name="6 CuadroTexto">
          <a:extLst>
            <a:ext uri="{FF2B5EF4-FFF2-40B4-BE49-F238E27FC236}">
              <a16:creationId xmlns="" xmlns:a16="http://schemas.microsoft.com/office/drawing/2014/main" id="{DAB06621-BB79-479F-A65D-91FD5743C6F6}"/>
            </a:ext>
          </a:extLst>
        </xdr:cNvPr>
        <xdr:cNvSpPr txBox="1"/>
      </xdr:nvSpPr>
      <xdr:spPr>
        <a:xfrm>
          <a:off x="32689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758190</xdr:colOff>
      <xdr:row>31</xdr:row>
      <xdr:rowOff>0</xdr:rowOff>
    </xdr:from>
    <xdr:ext cx="188790" cy="264560"/>
    <xdr:sp macro="" textlink="">
      <xdr:nvSpPr>
        <xdr:cNvPr id="159" name="8 CuadroTexto">
          <a:extLst>
            <a:ext uri="{FF2B5EF4-FFF2-40B4-BE49-F238E27FC236}">
              <a16:creationId xmlns="" xmlns:a16="http://schemas.microsoft.com/office/drawing/2014/main" id="{E4EBF3FA-92DC-43F4-99F5-C63635B6BFD7}"/>
            </a:ext>
          </a:extLst>
        </xdr:cNvPr>
        <xdr:cNvSpPr txBox="1"/>
      </xdr:nvSpPr>
      <xdr:spPr>
        <a:xfrm>
          <a:off x="32727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0" name="1 CuadroTexto">
          <a:extLst>
            <a:ext uri="{FF2B5EF4-FFF2-40B4-BE49-F238E27FC236}">
              <a16:creationId xmlns="" xmlns:a16="http://schemas.microsoft.com/office/drawing/2014/main" id="{00B27033-8190-446E-9FFB-BB5A064983A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61" name="2 CuadroTexto">
          <a:extLst>
            <a:ext uri="{FF2B5EF4-FFF2-40B4-BE49-F238E27FC236}">
              <a16:creationId xmlns="" xmlns:a16="http://schemas.microsoft.com/office/drawing/2014/main" id="{8DBF5457-F51A-4ADD-8A16-B78A2BA59B4A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2" name="3 CuadroTexto">
          <a:extLst>
            <a:ext uri="{FF2B5EF4-FFF2-40B4-BE49-F238E27FC236}">
              <a16:creationId xmlns="" xmlns:a16="http://schemas.microsoft.com/office/drawing/2014/main" id="{9280767F-41A2-42B7-AAD5-922831A9826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63" name="4 CuadroTexto">
          <a:extLst>
            <a:ext uri="{FF2B5EF4-FFF2-40B4-BE49-F238E27FC236}">
              <a16:creationId xmlns="" xmlns:a16="http://schemas.microsoft.com/office/drawing/2014/main" id="{B759C1D9-890D-48CA-85B2-B3B0FBAF60D9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4" name="5 CuadroTexto">
          <a:extLst>
            <a:ext uri="{FF2B5EF4-FFF2-40B4-BE49-F238E27FC236}">
              <a16:creationId xmlns="" xmlns:a16="http://schemas.microsoft.com/office/drawing/2014/main" id="{23EAFBDC-3B86-411C-9A52-5190EDF6E66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65" name="6 CuadroTexto">
          <a:extLst>
            <a:ext uri="{FF2B5EF4-FFF2-40B4-BE49-F238E27FC236}">
              <a16:creationId xmlns="" xmlns:a16="http://schemas.microsoft.com/office/drawing/2014/main" id="{A8036F79-A8FD-45EA-AF83-B536188F624D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6" name="7 CuadroTexto">
          <a:extLst>
            <a:ext uri="{FF2B5EF4-FFF2-40B4-BE49-F238E27FC236}">
              <a16:creationId xmlns="" xmlns:a16="http://schemas.microsoft.com/office/drawing/2014/main" id="{BC6D635C-07E3-499E-AA5D-D6CAB3E09C7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67" name="8 CuadroTexto">
          <a:extLst>
            <a:ext uri="{FF2B5EF4-FFF2-40B4-BE49-F238E27FC236}">
              <a16:creationId xmlns="" xmlns:a16="http://schemas.microsoft.com/office/drawing/2014/main" id="{BEC62737-082E-49C6-838B-45A4574D595F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8" name="1 CuadroTexto">
          <a:extLst>
            <a:ext uri="{FF2B5EF4-FFF2-40B4-BE49-F238E27FC236}">
              <a16:creationId xmlns="" xmlns:a16="http://schemas.microsoft.com/office/drawing/2014/main" id="{29A99ADF-71A0-4BC6-9ECA-A2A34189353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69" name="2 CuadroTexto">
          <a:extLst>
            <a:ext uri="{FF2B5EF4-FFF2-40B4-BE49-F238E27FC236}">
              <a16:creationId xmlns="" xmlns:a16="http://schemas.microsoft.com/office/drawing/2014/main" id="{179C88A6-AAF6-458D-B5F5-7F075C1345C5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0" name="3 CuadroTexto">
          <a:extLst>
            <a:ext uri="{FF2B5EF4-FFF2-40B4-BE49-F238E27FC236}">
              <a16:creationId xmlns="" xmlns:a16="http://schemas.microsoft.com/office/drawing/2014/main" id="{D16D25E1-BC10-4973-B02B-DEFAC4BA2E4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71" name="4 CuadroTexto">
          <a:extLst>
            <a:ext uri="{FF2B5EF4-FFF2-40B4-BE49-F238E27FC236}">
              <a16:creationId xmlns="" xmlns:a16="http://schemas.microsoft.com/office/drawing/2014/main" id="{2AAC6DE3-8736-4A7B-BA39-50A9350CE1D9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72" name="6 CuadroTexto">
          <a:extLst>
            <a:ext uri="{FF2B5EF4-FFF2-40B4-BE49-F238E27FC236}">
              <a16:creationId xmlns="" xmlns:a16="http://schemas.microsoft.com/office/drawing/2014/main" id="{D848CDB5-889C-4468-B7E2-52A6E74DB053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754380</xdr:colOff>
      <xdr:row>31</xdr:row>
      <xdr:rowOff>0</xdr:rowOff>
    </xdr:from>
    <xdr:ext cx="185550" cy="272341"/>
    <xdr:sp macro="" textlink="">
      <xdr:nvSpPr>
        <xdr:cNvPr id="173" name="8 CuadroTexto">
          <a:extLst>
            <a:ext uri="{FF2B5EF4-FFF2-40B4-BE49-F238E27FC236}">
              <a16:creationId xmlns="" xmlns:a16="http://schemas.microsoft.com/office/drawing/2014/main" id="{831E20D7-D1CE-4598-9FBF-FE32B0FE3D54}"/>
            </a:ext>
          </a:extLst>
        </xdr:cNvPr>
        <xdr:cNvSpPr txBox="1"/>
      </xdr:nvSpPr>
      <xdr:spPr>
        <a:xfrm>
          <a:off x="32689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4" name="1 CuadroTexto">
          <a:extLst>
            <a:ext uri="{FF2B5EF4-FFF2-40B4-BE49-F238E27FC236}">
              <a16:creationId xmlns="" xmlns:a16="http://schemas.microsoft.com/office/drawing/2014/main" id="{7A3785A4-6812-41FF-B824-2C3610BF1C1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175" name="2 CuadroTexto">
          <a:extLst>
            <a:ext uri="{FF2B5EF4-FFF2-40B4-BE49-F238E27FC236}">
              <a16:creationId xmlns="" xmlns:a16="http://schemas.microsoft.com/office/drawing/2014/main" id="{329C186B-78BD-4952-BCD1-8751B09918A3}"/>
            </a:ext>
          </a:extLst>
        </xdr:cNvPr>
        <xdr:cNvSpPr txBox="1"/>
      </xdr:nvSpPr>
      <xdr:spPr>
        <a:xfrm>
          <a:off x="32689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6" name="3 CuadroTexto">
          <a:extLst>
            <a:ext uri="{FF2B5EF4-FFF2-40B4-BE49-F238E27FC236}">
              <a16:creationId xmlns="" xmlns:a16="http://schemas.microsoft.com/office/drawing/2014/main" id="{CE1A00EC-83F9-4760-BC91-556518072EB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177" name="4 CuadroTexto">
          <a:extLst>
            <a:ext uri="{FF2B5EF4-FFF2-40B4-BE49-F238E27FC236}">
              <a16:creationId xmlns="" xmlns:a16="http://schemas.microsoft.com/office/drawing/2014/main" id="{73754FAE-851A-404C-AE18-D28216E8BC7B}"/>
            </a:ext>
          </a:extLst>
        </xdr:cNvPr>
        <xdr:cNvSpPr txBox="1"/>
      </xdr:nvSpPr>
      <xdr:spPr>
        <a:xfrm>
          <a:off x="32689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8" name="5 CuadroTexto">
          <a:extLst>
            <a:ext uri="{FF2B5EF4-FFF2-40B4-BE49-F238E27FC236}">
              <a16:creationId xmlns="" xmlns:a16="http://schemas.microsoft.com/office/drawing/2014/main" id="{8E950A17-F3BC-4D86-97E3-B7AD69B8AD6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179" name="6 CuadroTexto">
          <a:extLst>
            <a:ext uri="{FF2B5EF4-FFF2-40B4-BE49-F238E27FC236}">
              <a16:creationId xmlns="" xmlns:a16="http://schemas.microsoft.com/office/drawing/2014/main" id="{85B796E4-C785-496B-9615-C2717FAA19A6}"/>
            </a:ext>
          </a:extLst>
        </xdr:cNvPr>
        <xdr:cNvSpPr txBox="1"/>
      </xdr:nvSpPr>
      <xdr:spPr>
        <a:xfrm>
          <a:off x="32689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0" name="7 CuadroTexto">
          <a:extLst>
            <a:ext uri="{FF2B5EF4-FFF2-40B4-BE49-F238E27FC236}">
              <a16:creationId xmlns="" xmlns:a16="http://schemas.microsoft.com/office/drawing/2014/main" id="{47AB394A-DACE-4ABF-8C22-CE2C6A692FD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181" name="8 CuadroTexto">
          <a:extLst>
            <a:ext uri="{FF2B5EF4-FFF2-40B4-BE49-F238E27FC236}">
              <a16:creationId xmlns="" xmlns:a16="http://schemas.microsoft.com/office/drawing/2014/main" id="{997ED385-3517-400B-9E46-2D23E770A9DE}"/>
            </a:ext>
          </a:extLst>
        </xdr:cNvPr>
        <xdr:cNvSpPr txBox="1"/>
      </xdr:nvSpPr>
      <xdr:spPr>
        <a:xfrm>
          <a:off x="32689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2" name="1 CuadroTexto">
          <a:extLst>
            <a:ext uri="{FF2B5EF4-FFF2-40B4-BE49-F238E27FC236}">
              <a16:creationId xmlns="" xmlns:a16="http://schemas.microsoft.com/office/drawing/2014/main" id="{1011174F-EBB0-414D-8E30-6A850D19DFB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183" name="2 CuadroTexto">
          <a:extLst>
            <a:ext uri="{FF2B5EF4-FFF2-40B4-BE49-F238E27FC236}">
              <a16:creationId xmlns="" xmlns:a16="http://schemas.microsoft.com/office/drawing/2014/main" id="{E7FB6B75-E815-443B-B881-E26AFDFA36F9}"/>
            </a:ext>
          </a:extLst>
        </xdr:cNvPr>
        <xdr:cNvSpPr txBox="1"/>
      </xdr:nvSpPr>
      <xdr:spPr>
        <a:xfrm>
          <a:off x="32689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4" name="3 CuadroTexto">
          <a:extLst>
            <a:ext uri="{FF2B5EF4-FFF2-40B4-BE49-F238E27FC236}">
              <a16:creationId xmlns="" xmlns:a16="http://schemas.microsoft.com/office/drawing/2014/main" id="{9A7C086E-6841-4D7C-89A5-2C95CACADAD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185" name="4 CuadroTexto">
          <a:extLst>
            <a:ext uri="{FF2B5EF4-FFF2-40B4-BE49-F238E27FC236}">
              <a16:creationId xmlns="" xmlns:a16="http://schemas.microsoft.com/office/drawing/2014/main" id="{237D0E71-9857-4BC1-ACBE-A6D28B588A8D}"/>
            </a:ext>
          </a:extLst>
        </xdr:cNvPr>
        <xdr:cNvSpPr txBox="1"/>
      </xdr:nvSpPr>
      <xdr:spPr>
        <a:xfrm>
          <a:off x="32689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186" name="6 CuadroTexto">
          <a:extLst>
            <a:ext uri="{FF2B5EF4-FFF2-40B4-BE49-F238E27FC236}">
              <a16:creationId xmlns="" xmlns:a16="http://schemas.microsoft.com/office/drawing/2014/main" id="{4319B8FB-4077-4B3B-85F5-15D92D404386}"/>
            </a:ext>
          </a:extLst>
        </xdr:cNvPr>
        <xdr:cNvSpPr txBox="1"/>
      </xdr:nvSpPr>
      <xdr:spPr>
        <a:xfrm>
          <a:off x="32689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758190</xdr:colOff>
      <xdr:row>31</xdr:row>
      <xdr:rowOff>0</xdr:rowOff>
    </xdr:from>
    <xdr:ext cx="187292" cy="272119"/>
    <xdr:sp macro="" textlink="">
      <xdr:nvSpPr>
        <xdr:cNvPr id="187" name="8 CuadroTexto">
          <a:extLst>
            <a:ext uri="{FF2B5EF4-FFF2-40B4-BE49-F238E27FC236}">
              <a16:creationId xmlns="" xmlns:a16="http://schemas.microsoft.com/office/drawing/2014/main" id="{F5C9001A-DA64-4E88-92EC-7F3438D12221}"/>
            </a:ext>
          </a:extLst>
        </xdr:cNvPr>
        <xdr:cNvSpPr txBox="1"/>
      </xdr:nvSpPr>
      <xdr:spPr>
        <a:xfrm>
          <a:off x="32727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8" name="1 CuadroTexto">
          <a:extLst>
            <a:ext uri="{FF2B5EF4-FFF2-40B4-BE49-F238E27FC236}">
              <a16:creationId xmlns="" xmlns:a16="http://schemas.microsoft.com/office/drawing/2014/main" id="{8229317B-3AEB-4FEB-9790-A59C8EE6560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89" name="2 CuadroTexto">
          <a:extLst>
            <a:ext uri="{FF2B5EF4-FFF2-40B4-BE49-F238E27FC236}">
              <a16:creationId xmlns="" xmlns:a16="http://schemas.microsoft.com/office/drawing/2014/main" id="{E6D3651E-CFC5-4B58-B5FE-09030848EFBC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0" name="3 CuadroTexto">
          <a:extLst>
            <a:ext uri="{FF2B5EF4-FFF2-40B4-BE49-F238E27FC236}">
              <a16:creationId xmlns="" xmlns:a16="http://schemas.microsoft.com/office/drawing/2014/main" id="{E91676A5-CC4A-4808-BB3D-E0F13CAC61E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91" name="4 CuadroTexto">
          <a:extLst>
            <a:ext uri="{FF2B5EF4-FFF2-40B4-BE49-F238E27FC236}">
              <a16:creationId xmlns="" xmlns:a16="http://schemas.microsoft.com/office/drawing/2014/main" id="{586F276A-D2AD-40C0-B517-A3A9100EC3D0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2" name="5 CuadroTexto">
          <a:extLst>
            <a:ext uri="{FF2B5EF4-FFF2-40B4-BE49-F238E27FC236}">
              <a16:creationId xmlns="" xmlns:a16="http://schemas.microsoft.com/office/drawing/2014/main" id="{1F4D471A-2A9D-4D4A-B77B-8D7AE826815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93" name="6 CuadroTexto">
          <a:extLst>
            <a:ext uri="{FF2B5EF4-FFF2-40B4-BE49-F238E27FC236}">
              <a16:creationId xmlns="" xmlns:a16="http://schemas.microsoft.com/office/drawing/2014/main" id="{C1C72A16-D685-4B43-ABEC-9873A0B8CFD4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" name="7 CuadroTexto">
          <a:extLst>
            <a:ext uri="{FF2B5EF4-FFF2-40B4-BE49-F238E27FC236}">
              <a16:creationId xmlns="" xmlns:a16="http://schemas.microsoft.com/office/drawing/2014/main" id="{346F1A3F-C48F-44FD-B5BF-47621D886CB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95" name="8 CuadroTexto">
          <a:extLst>
            <a:ext uri="{FF2B5EF4-FFF2-40B4-BE49-F238E27FC236}">
              <a16:creationId xmlns="" xmlns:a16="http://schemas.microsoft.com/office/drawing/2014/main" id="{D9D763CA-6F6A-4FE5-BBD8-57E17712C6ED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6" name="1 CuadroTexto">
          <a:extLst>
            <a:ext uri="{FF2B5EF4-FFF2-40B4-BE49-F238E27FC236}">
              <a16:creationId xmlns="" xmlns:a16="http://schemas.microsoft.com/office/drawing/2014/main" id="{7EDD9901-38D2-4A8C-AAF5-031FE003F61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97" name="2 CuadroTexto">
          <a:extLst>
            <a:ext uri="{FF2B5EF4-FFF2-40B4-BE49-F238E27FC236}">
              <a16:creationId xmlns="" xmlns:a16="http://schemas.microsoft.com/office/drawing/2014/main" id="{B6BAEDD1-30CE-4934-970F-F1CE19A9F810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8" name="3 CuadroTexto">
          <a:extLst>
            <a:ext uri="{FF2B5EF4-FFF2-40B4-BE49-F238E27FC236}">
              <a16:creationId xmlns="" xmlns:a16="http://schemas.microsoft.com/office/drawing/2014/main" id="{9C8AE45A-EABD-47EA-B6D0-504B7ED03D2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99" name="4 CuadroTexto">
          <a:extLst>
            <a:ext uri="{FF2B5EF4-FFF2-40B4-BE49-F238E27FC236}">
              <a16:creationId xmlns="" xmlns:a16="http://schemas.microsoft.com/office/drawing/2014/main" id="{0C31C9CB-2B05-4093-8113-5463D9B4CE57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" name="5 CuadroTexto">
          <a:extLst>
            <a:ext uri="{FF2B5EF4-FFF2-40B4-BE49-F238E27FC236}">
              <a16:creationId xmlns="" xmlns:a16="http://schemas.microsoft.com/office/drawing/2014/main" id="{3BA079C7-8BC6-414D-99F2-1BD6F2CD496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201" name="6 CuadroTexto">
          <a:extLst>
            <a:ext uri="{FF2B5EF4-FFF2-40B4-BE49-F238E27FC236}">
              <a16:creationId xmlns="" xmlns:a16="http://schemas.microsoft.com/office/drawing/2014/main" id="{9A7D5261-DAB5-43DA-8018-FAFC84422C8F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754380</xdr:colOff>
      <xdr:row>31</xdr:row>
      <xdr:rowOff>0</xdr:rowOff>
    </xdr:from>
    <xdr:ext cx="185550" cy="272341"/>
    <xdr:sp macro="" textlink="">
      <xdr:nvSpPr>
        <xdr:cNvPr id="202" name="8 CuadroTexto">
          <a:extLst>
            <a:ext uri="{FF2B5EF4-FFF2-40B4-BE49-F238E27FC236}">
              <a16:creationId xmlns="" xmlns:a16="http://schemas.microsoft.com/office/drawing/2014/main" id="{A49DF285-7FE5-43C0-8083-34CC8308D0D1}"/>
            </a:ext>
          </a:extLst>
        </xdr:cNvPr>
        <xdr:cNvSpPr txBox="1"/>
      </xdr:nvSpPr>
      <xdr:spPr>
        <a:xfrm>
          <a:off x="32689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3" name="1 CuadroTexto">
          <a:extLst>
            <a:ext uri="{FF2B5EF4-FFF2-40B4-BE49-F238E27FC236}">
              <a16:creationId xmlns="" xmlns:a16="http://schemas.microsoft.com/office/drawing/2014/main" id="{DE5A0756-B2D8-482F-9464-F05AA591674E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2763" cy="264560"/>
    <xdr:sp macro="" textlink="">
      <xdr:nvSpPr>
        <xdr:cNvPr id="204" name="2 CuadroTexto">
          <a:extLst>
            <a:ext uri="{FF2B5EF4-FFF2-40B4-BE49-F238E27FC236}">
              <a16:creationId xmlns="" xmlns:a16="http://schemas.microsoft.com/office/drawing/2014/main" id="{C3ED7EA4-0327-48F4-8164-F27828B5537F}"/>
            </a:ext>
          </a:extLst>
        </xdr:cNvPr>
        <xdr:cNvSpPr txBox="1"/>
      </xdr:nvSpPr>
      <xdr:spPr>
        <a:xfrm>
          <a:off x="32689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5" name="3 CuadroTexto">
          <a:extLst>
            <a:ext uri="{FF2B5EF4-FFF2-40B4-BE49-F238E27FC236}">
              <a16:creationId xmlns="" xmlns:a16="http://schemas.microsoft.com/office/drawing/2014/main" id="{58B39D04-5181-4C80-9069-8A2CC43B4689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2763" cy="264560"/>
    <xdr:sp macro="" textlink="">
      <xdr:nvSpPr>
        <xdr:cNvPr id="206" name="4 CuadroTexto">
          <a:extLst>
            <a:ext uri="{FF2B5EF4-FFF2-40B4-BE49-F238E27FC236}">
              <a16:creationId xmlns="" xmlns:a16="http://schemas.microsoft.com/office/drawing/2014/main" id="{E0C956C3-DDCD-4033-8D2A-B79CCCF66B33}"/>
            </a:ext>
          </a:extLst>
        </xdr:cNvPr>
        <xdr:cNvSpPr txBox="1"/>
      </xdr:nvSpPr>
      <xdr:spPr>
        <a:xfrm>
          <a:off x="32689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7" name="5 CuadroTexto">
          <a:extLst>
            <a:ext uri="{FF2B5EF4-FFF2-40B4-BE49-F238E27FC236}">
              <a16:creationId xmlns="" xmlns:a16="http://schemas.microsoft.com/office/drawing/2014/main" id="{788FB9B2-3467-4BD3-BD13-1A74770B75E5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2763" cy="264560"/>
    <xdr:sp macro="" textlink="">
      <xdr:nvSpPr>
        <xdr:cNvPr id="208" name="6 CuadroTexto">
          <a:extLst>
            <a:ext uri="{FF2B5EF4-FFF2-40B4-BE49-F238E27FC236}">
              <a16:creationId xmlns="" xmlns:a16="http://schemas.microsoft.com/office/drawing/2014/main" id="{55CCC91B-E6D2-478D-9C17-1467D6F30B89}"/>
            </a:ext>
          </a:extLst>
        </xdr:cNvPr>
        <xdr:cNvSpPr txBox="1"/>
      </xdr:nvSpPr>
      <xdr:spPr>
        <a:xfrm>
          <a:off x="32689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9" name="7 CuadroTexto">
          <a:extLst>
            <a:ext uri="{FF2B5EF4-FFF2-40B4-BE49-F238E27FC236}">
              <a16:creationId xmlns="" xmlns:a16="http://schemas.microsoft.com/office/drawing/2014/main" id="{EDA0A69A-9399-430F-A2F0-06F7D32A1DEA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2763" cy="264560"/>
    <xdr:sp macro="" textlink="">
      <xdr:nvSpPr>
        <xdr:cNvPr id="210" name="8 CuadroTexto">
          <a:extLst>
            <a:ext uri="{FF2B5EF4-FFF2-40B4-BE49-F238E27FC236}">
              <a16:creationId xmlns="" xmlns:a16="http://schemas.microsoft.com/office/drawing/2014/main" id="{CD7E5528-764C-455E-A143-0AD191EC3D64}"/>
            </a:ext>
          </a:extLst>
        </xdr:cNvPr>
        <xdr:cNvSpPr txBox="1"/>
      </xdr:nvSpPr>
      <xdr:spPr>
        <a:xfrm>
          <a:off x="32689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11" name="1 CuadroTexto">
          <a:extLst>
            <a:ext uri="{FF2B5EF4-FFF2-40B4-BE49-F238E27FC236}">
              <a16:creationId xmlns="" xmlns:a16="http://schemas.microsoft.com/office/drawing/2014/main" id="{0C8FE2B6-1D8E-48F9-A3E5-BD4B4368921E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2763" cy="264560"/>
    <xdr:sp macro="" textlink="">
      <xdr:nvSpPr>
        <xdr:cNvPr id="212" name="2 CuadroTexto">
          <a:extLst>
            <a:ext uri="{FF2B5EF4-FFF2-40B4-BE49-F238E27FC236}">
              <a16:creationId xmlns="" xmlns:a16="http://schemas.microsoft.com/office/drawing/2014/main" id="{F7AD0F09-72CE-45E5-B539-7EA27999DB9B}"/>
            </a:ext>
          </a:extLst>
        </xdr:cNvPr>
        <xdr:cNvSpPr txBox="1"/>
      </xdr:nvSpPr>
      <xdr:spPr>
        <a:xfrm>
          <a:off x="32689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13" name="3 CuadroTexto">
          <a:extLst>
            <a:ext uri="{FF2B5EF4-FFF2-40B4-BE49-F238E27FC236}">
              <a16:creationId xmlns="" xmlns:a16="http://schemas.microsoft.com/office/drawing/2014/main" id="{6B185A13-9A55-42C9-B7A0-3CD55DF60037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2763" cy="264560"/>
    <xdr:sp macro="" textlink="">
      <xdr:nvSpPr>
        <xdr:cNvPr id="214" name="4 CuadroTexto">
          <a:extLst>
            <a:ext uri="{FF2B5EF4-FFF2-40B4-BE49-F238E27FC236}">
              <a16:creationId xmlns="" xmlns:a16="http://schemas.microsoft.com/office/drawing/2014/main" id="{54511B31-4E8D-4532-A4A9-746A41997045}"/>
            </a:ext>
          </a:extLst>
        </xdr:cNvPr>
        <xdr:cNvSpPr txBox="1"/>
      </xdr:nvSpPr>
      <xdr:spPr>
        <a:xfrm>
          <a:off x="32689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2763" cy="264560"/>
    <xdr:sp macro="" textlink="">
      <xdr:nvSpPr>
        <xdr:cNvPr id="215" name="6 CuadroTexto">
          <a:extLst>
            <a:ext uri="{FF2B5EF4-FFF2-40B4-BE49-F238E27FC236}">
              <a16:creationId xmlns="" xmlns:a16="http://schemas.microsoft.com/office/drawing/2014/main" id="{C7C42A95-4D83-47D7-B6EF-7EF66C83D092}"/>
            </a:ext>
          </a:extLst>
        </xdr:cNvPr>
        <xdr:cNvSpPr txBox="1"/>
      </xdr:nvSpPr>
      <xdr:spPr>
        <a:xfrm>
          <a:off x="32689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758190</xdr:colOff>
      <xdr:row>31</xdr:row>
      <xdr:rowOff>0</xdr:rowOff>
    </xdr:from>
    <xdr:ext cx="188790" cy="264560"/>
    <xdr:sp macro="" textlink="">
      <xdr:nvSpPr>
        <xdr:cNvPr id="216" name="8 CuadroTexto">
          <a:extLst>
            <a:ext uri="{FF2B5EF4-FFF2-40B4-BE49-F238E27FC236}">
              <a16:creationId xmlns="" xmlns:a16="http://schemas.microsoft.com/office/drawing/2014/main" id="{1E9131DC-6377-4477-A6C6-FFD4861496CE}"/>
            </a:ext>
          </a:extLst>
        </xdr:cNvPr>
        <xdr:cNvSpPr txBox="1"/>
      </xdr:nvSpPr>
      <xdr:spPr>
        <a:xfrm>
          <a:off x="32727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" name="1 CuadroTexto">
          <a:extLst>
            <a:ext uri="{FF2B5EF4-FFF2-40B4-BE49-F238E27FC236}">
              <a16:creationId xmlns="" xmlns:a16="http://schemas.microsoft.com/office/drawing/2014/main" id="{8D721253-E088-4C2A-8F13-639F8B3E2A2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218" name="2 CuadroTexto">
          <a:extLst>
            <a:ext uri="{FF2B5EF4-FFF2-40B4-BE49-F238E27FC236}">
              <a16:creationId xmlns="" xmlns:a16="http://schemas.microsoft.com/office/drawing/2014/main" id="{D591EBD6-DE1B-4836-A89A-5E5055275869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9" name="3 CuadroTexto">
          <a:extLst>
            <a:ext uri="{FF2B5EF4-FFF2-40B4-BE49-F238E27FC236}">
              <a16:creationId xmlns="" xmlns:a16="http://schemas.microsoft.com/office/drawing/2014/main" id="{E9C2F4A5-93BF-4B9D-A559-E0F7EF39981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220" name="4 CuadroTexto">
          <a:extLst>
            <a:ext uri="{FF2B5EF4-FFF2-40B4-BE49-F238E27FC236}">
              <a16:creationId xmlns="" xmlns:a16="http://schemas.microsoft.com/office/drawing/2014/main" id="{98AF698B-8A92-4386-B1DF-891439F6B92B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1" name="5 CuadroTexto">
          <a:extLst>
            <a:ext uri="{FF2B5EF4-FFF2-40B4-BE49-F238E27FC236}">
              <a16:creationId xmlns="" xmlns:a16="http://schemas.microsoft.com/office/drawing/2014/main" id="{F396D56C-30B0-4916-A331-04F019F0C96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222" name="6 CuadroTexto">
          <a:extLst>
            <a:ext uri="{FF2B5EF4-FFF2-40B4-BE49-F238E27FC236}">
              <a16:creationId xmlns="" xmlns:a16="http://schemas.microsoft.com/office/drawing/2014/main" id="{5823ACBA-9202-444C-B7F4-4B9091048BA9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3" name="7 CuadroTexto">
          <a:extLst>
            <a:ext uri="{FF2B5EF4-FFF2-40B4-BE49-F238E27FC236}">
              <a16:creationId xmlns="" xmlns:a16="http://schemas.microsoft.com/office/drawing/2014/main" id="{BAE8BD12-DE0C-4DC7-9644-07EE5C80012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224" name="8 CuadroTexto">
          <a:extLst>
            <a:ext uri="{FF2B5EF4-FFF2-40B4-BE49-F238E27FC236}">
              <a16:creationId xmlns="" xmlns:a16="http://schemas.microsoft.com/office/drawing/2014/main" id="{60F27854-ABCC-445D-A4A6-F277A621A0AF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5" name="1 CuadroTexto">
          <a:extLst>
            <a:ext uri="{FF2B5EF4-FFF2-40B4-BE49-F238E27FC236}">
              <a16:creationId xmlns="" xmlns:a16="http://schemas.microsoft.com/office/drawing/2014/main" id="{0C61D213-4D1A-4EC1-83D2-A7970682587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226" name="2 CuadroTexto">
          <a:extLst>
            <a:ext uri="{FF2B5EF4-FFF2-40B4-BE49-F238E27FC236}">
              <a16:creationId xmlns="" xmlns:a16="http://schemas.microsoft.com/office/drawing/2014/main" id="{28281F55-8E9C-4677-B79A-5A3D808F41F6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" name="3 CuadroTexto">
          <a:extLst>
            <a:ext uri="{FF2B5EF4-FFF2-40B4-BE49-F238E27FC236}">
              <a16:creationId xmlns="" xmlns:a16="http://schemas.microsoft.com/office/drawing/2014/main" id="{9FD3D7AE-AC1E-4C31-A3CC-565F30EFED7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228" name="4 CuadroTexto">
          <a:extLst>
            <a:ext uri="{FF2B5EF4-FFF2-40B4-BE49-F238E27FC236}">
              <a16:creationId xmlns="" xmlns:a16="http://schemas.microsoft.com/office/drawing/2014/main" id="{A0922905-B56A-473D-A83C-510A9F9348F4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9" name="5 CuadroTexto">
          <a:extLst>
            <a:ext uri="{FF2B5EF4-FFF2-40B4-BE49-F238E27FC236}">
              <a16:creationId xmlns="" xmlns:a16="http://schemas.microsoft.com/office/drawing/2014/main" id="{021D77F5-AC36-40B6-AE07-646F7184A09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230" name="6 CuadroTexto">
          <a:extLst>
            <a:ext uri="{FF2B5EF4-FFF2-40B4-BE49-F238E27FC236}">
              <a16:creationId xmlns="" xmlns:a16="http://schemas.microsoft.com/office/drawing/2014/main" id="{8869A208-8E8F-4D11-A6A5-384841F6C39F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1" name="1 CuadroTexto">
          <a:extLst>
            <a:ext uri="{FF2B5EF4-FFF2-40B4-BE49-F238E27FC236}">
              <a16:creationId xmlns="" xmlns:a16="http://schemas.microsoft.com/office/drawing/2014/main" id="{DC1FF1E4-A8F4-45D6-808B-05F6E56AA4F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232" name="2 CuadroTexto">
          <a:extLst>
            <a:ext uri="{FF2B5EF4-FFF2-40B4-BE49-F238E27FC236}">
              <a16:creationId xmlns="" xmlns:a16="http://schemas.microsoft.com/office/drawing/2014/main" id="{9FEF6105-2CDE-4E81-A125-EE7E53725879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3" name="3 CuadroTexto">
          <a:extLst>
            <a:ext uri="{FF2B5EF4-FFF2-40B4-BE49-F238E27FC236}">
              <a16:creationId xmlns="" xmlns:a16="http://schemas.microsoft.com/office/drawing/2014/main" id="{130E7FFD-1885-484A-BC4C-20784A3C021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234" name="4 CuadroTexto">
          <a:extLst>
            <a:ext uri="{FF2B5EF4-FFF2-40B4-BE49-F238E27FC236}">
              <a16:creationId xmlns="" xmlns:a16="http://schemas.microsoft.com/office/drawing/2014/main" id="{93DDA3EF-44EA-48EC-A788-60AB58D612D0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5" name="5 CuadroTexto">
          <a:extLst>
            <a:ext uri="{FF2B5EF4-FFF2-40B4-BE49-F238E27FC236}">
              <a16:creationId xmlns="" xmlns:a16="http://schemas.microsoft.com/office/drawing/2014/main" id="{74214130-3D5F-4D31-BCAD-2033C68EE3C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236" name="6 CuadroTexto">
          <a:extLst>
            <a:ext uri="{FF2B5EF4-FFF2-40B4-BE49-F238E27FC236}">
              <a16:creationId xmlns="" xmlns:a16="http://schemas.microsoft.com/office/drawing/2014/main" id="{AC936291-3366-40A5-AEA8-CBF62C2B4EA1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" name="7 CuadroTexto">
          <a:extLst>
            <a:ext uri="{FF2B5EF4-FFF2-40B4-BE49-F238E27FC236}">
              <a16:creationId xmlns="" xmlns:a16="http://schemas.microsoft.com/office/drawing/2014/main" id="{77A7D4D4-5B13-41EA-AA93-C46D5D10C3B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238" name="8 CuadroTexto">
          <a:extLst>
            <a:ext uri="{FF2B5EF4-FFF2-40B4-BE49-F238E27FC236}">
              <a16:creationId xmlns="" xmlns:a16="http://schemas.microsoft.com/office/drawing/2014/main" id="{F57340A1-5E0F-4E87-AB6F-7804DDEC1FAD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9" name="1 CuadroTexto">
          <a:extLst>
            <a:ext uri="{FF2B5EF4-FFF2-40B4-BE49-F238E27FC236}">
              <a16:creationId xmlns="" xmlns:a16="http://schemas.microsoft.com/office/drawing/2014/main" id="{1A0C7C8E-3BAF-4BA8-8617-9E884A88B08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240" name="2 CuadroTexto">
          <a:extLst>
            <a:ext uri="{FF2B5EF4-FFF2-40B4-BE49-F238E27FC236}">
              <a16:creationId xmlns="" xmlns:a16="http://schemas.microsoft.com/office/drawing/2014/main" id="{E8E9A234-8F4F-4EFE-851F-3A0F22D568BE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1" name="3 CuadroTexto">
          <a:extLst>
            <a:ext uri="{FF2B5EF4-FFF2-40B4-BE49-F238E27FC236}">
              <a16:creationId xmlns="" xmlns:a16="http://schemas.microsoft.com/office/drawing/2014/main" id="{00651DAB-9051-45E8-9792-FFB495D6FBA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242" name="4 CuadroTexto">
          <a:extLst>
            <a:ext uri="{FF2B5EF4-FFF2-40B4-BE49-F238E27FC236}">
              <a16:creationId xmlns="" xmlns:a16="http://schemas.microsoft.com/office/drawing/2014/main" id="{40458860-EE80-49B8-AB9F-C52D34DC50EC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243" name="6 CuadroTexto">
          <a:extLst>
            <a:ext uri="{FF2B5EF4-FFF2-40B4-BE49-F238E27FC236}">
              <a16:creationId xmlns="" xmlns:a16="http://schemas.microsoft.com/office/drawing/2014/main" id="{8302579D-0B03-43A0-9ABB-C3D5371BB1DE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762000</xdr:colOff>
      <xdr:row>31</xdr:row>
      <xdr:rowOff>0</xdr:rowOff>
    </xdr:from>
    <xdr:ext cx="180924" cy="264560"/>
    <xdr:sp macro="" textlink="">
      <xdr:nvSpPr>
        <xdr:cNvPr id="244" name="8 CuadroTexto">
          <a:extLst>
            <a:ext uri="{FF2B5EF4-FFF2-40B4-BE49-F238E27FC236}">
              <a16:creationId xmlns="" xmlns:a16="http://schemas.microsoft.com/office/drawing/2014/main" id="{65A6485F-2F10-4061-9B7D-9C1ADE88DF09}"/>
            </a:ext>
          </a:extLst>
        </xdr:cNvPr>
        <xdr:cNvSpPr txBox="1"/>
      </xdr:nvSpPr>
      <xdr:spPr>
        <a:xfrm>
          <a:off x="32766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5" name="1 CuadroTexto">
          <a:extLst>
            <a:ext uri="{FF2B5EF4-FFF2-40B4-BE49-F238E27FC236}">
              <a16:creationId xmlns="" xmlns:a16="http://schemas.microsoft.com/office/drawing/2014/main" id="{B430E3EF-77E8-4A28-B278-F8D6DA48EC1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246" name="2 CuadroTexto">
          <a:extLst>
            <a:ext uri="{FF2B5EF4-FFF2-40B4-BE49-F238E27FC236}">
              <a16:creationId xmlns="" xmlns:a16="http://schemas.microsoft.com/office/drawing/2014/main" id="{D9115D83-C353-4901-90A1-ABF1BBE8EB18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7" name="3 CuadroTexto">
          <a:extLst>
            <a:ext uri="{FF2B5EF4-FFF2-40B4-BE49-F238E27FC236}">
              <a16:creationId xmlns="" xmlns:a16="http://schemas.microsoft.com/office/drawing/2014/main" id="{A255A08F-2BCB-48F4-AEEE-B7FA20B1E41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248" name="4 CuadroTexto">
          <a:extLst>
            <a:ext uri="{FF2B5EF4-FFF2-40B4-BE49-F238E27FC236}">
              <a16:creationId xmlns="" xmlns:a16="http://schemas.microsoft.com/office/drawing/2014/main" id="{4714F148-8713-462C-9087-40455CE3FDDF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9" name="5 CuadroTexto">
          <a:extLst>
            <a:ext uri="{FF2B5EF4-FFF2-40B4-BE49-F238E27FC236}">
              <a16:creationId xmlns="" xmlns:a16="http://schemas.microsoft.com/office/drawing/2014/main" id="{627B8C7E-013A-4509-96C6-0E89A562F8F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250" name="6 CuadroTexto">
          <a:extLst>
            <a:ext uri="{FF2B5EF4-FFF2-40B4-BE49-F238E27FC236}">
              <a16:creationId xmlns="" xmlns:a16="http://schemas.microsoft.com/office/drawing/2014/main" id="{709CCF1F-8807-4ADD-8CA6-446C9E38AB6E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" name="7 CuadroTexto">
          <a:extLst>
            <a:ext uri="{FF2B5EF4-FFF2-40B4-BE49-F238E27FC236}">
              <a16:creationId xmlns="" xmlns:a16="http://schemas.microsoft.com/office/drawing/2014/main" id="{8D3DBAF9-5EDF-4534-90A1-5A17F932DF9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252" name="8 CuadroTexto">
          <a:extLst>
            <a:ext uri="{FF2B5EF4-FFF2-40B4-BE49-F238E27FC236}">
              <a16:creationId xmlns="" xmlns:a16="http://schemas.microsoft.com/office/drawing/2014/main" id="{71A68373-D2AC-4C49-9B3D-D3B2DC82D0F7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3" name="1 CuadroTexto">
          <a:extLst>
            <a:ext uri="{FF2B5EF4-FFF2-40B4-BE49-F238E27FC236}">
              <a16:creationId xmlns="" xmlns:a16="http://schemas.microsoft.com/office/drawing/2014/main" id="{69F50BDA-094E-422E-85F0-701184B7910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254" name="2 CuadroTexto">
          <a:extLst>
            <a:ext uri="{FF2B5EF4-FFF2-40B4-BE49-F238E27FC236}">
              <a16:creationId xmlns="" xmlns:a16="http://schemas.microsoft.com/office/drawing/2014/main" id="{1927082F-818B-47B5-831D-C6D66A2B2607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5" name="3 CuadroTexto">
          <a:extLst>
            <a:ext uri="{FF2B5EF4-FFF2-40B4-BE49-F238E27FC236}">
              <a16:creationId xmlns="" xmlns:a16="http://schemas.microsoft.com/office/drawing/2014/main" id="{6F4E22FC-26DF-439E-92F4-7D8D2D1028D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256" name="4 CuadroTexto">
          <a:extLst>
            <a:ext uri="{FF2B5EF4-FFF2-40B4-BE49-F238E27FC236}">
              <a16:creationId xmlns="" xmlns:a16="http://schemas.microsoft.com/office/drawing/2014/main" id="{E603ADA6-A7A8-4600-909E-E49DD2363530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" name="5 CuadroTexto">
          <a:extLst>
            <a:ext uri="{FF2B5EF4-FFF2-40B4-BE49-F238E27FC236}">
              <a16:creationId xmlns="" xmlns:a16="http://schemas.microsoft.com/office/drawing/2014/main" id="{F7900425-3032-4A7D-82A7-55D15F90FEB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258" name="6 CuadroTexto">
          <a:extLst>
            <a:ext uri="{FF2B5EF4-FFF2-40B4-BE49-F238E27FC236}">
              <a16:creationId xmlns="" xmlns:a16="http://schemas.microsoft.com/office/drawing/2014/main" id="{C2BD9E16-49F2-4D0E-9D6F-BA9742A6C606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758190</xdr:colOff>
      <xdr:row>31</xdr:row>
      <xdr:rowOff>0</xdr:rowOff>
    </xdr:from>
    <xdr:ext cx="179040" cy="272341"/>
    <xdr:sp macro="" textlink="">
      <xdr:nvSpPr>
        <xdr:cNvPr id="259" name="8 CuadroTexto">
          <a:extLst>
            <a:ext uri="{FF2B5EF4-FFF2-40B4-BE49-F238E27FC236}">
              <a16:creationId xmlns="" xmlns:a16="http://schemas.microsoft.com/office/drawing/2014/main" id="{F44D2314-D6E2-4423-9338-5CA6C62AE9F1}"/>
            </a:ext>
          </a:extLst>
        </xdr:cNvPr>
        <xdr:cNvSpPr txBox="1"/>
      </xdr:nvSpPr>
      <xdr:spPr>
        <a:xfrm>
          <a:off x="32727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0" name="1 CuadroTexto">
          <a:extLst>
            <a:ext uri="{FF2B5EF4-FFF2-40B4-BE49-F238E27FC236}">
              <a16:creationId xmlns="" xmlns:a16="http://schemas.microsoft.com/office/drawing/2014/main" id="{C78722A9-B3D0-4D25-9B1C-24B1B55AE79D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32</xdr:row>
      <xdr:rowOff>0</xdr:rowOff>
    </xdr:from>
    <xdr:ext cx="184731" cy="264560"/>
    <xdr:sp macro="" textlink="">
      <xdr:nvSpPr>
        <xdr:cNvPr id="261" name="2 CuadroTexto">
          <a:extLst>
            <a:ext uri="{FF2B5EF4-FFF2-40B4-BE49-F238E27FC236}">
              <a16:creationId xmlns="" xmlns:a16="http://schemas.microsoft.com/office/drawing/2014/main" id="{C70539F7-A9DB-474A-912B-5F7725E52F20}"/>
            </a:ext>
          </a:extLst>
        </xdr:cNvPr>
        <xdr:cNvSpPr txBox="1"/>
      </xdr:nvSpPr>
      <xdr:spPr>
        <a:xfrm>
          <a:off x="32727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2" name="3 CuadroTexto">
          <a:extLst>
            <a:ext uri="{FF2B5EF4-FFF2-40B4-BE49-F238E27FC236}">
              <a16:creationId xmlns="" xmlns:a16="http://schemas.microsoft.com/office/drawing/2014/main" id="{99D63AFA-990E-40A3-86CA-7EC586CF387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32</xdr:row>
      <xdr:rowOff>0</xdr:rowOff>
    </xdr:from>
    <xdr:ext cx="184731" cy="264560"/>
    <xdr:sp macro="" textlink="">
      <xdr:nvSpPr>
        <xdr:cNvPr id="263" name="4 CuadroTexto">
          <a:extLst>
            <a:ext uri="{FF2B5EF4-FFF2-40B4-BE49-F238E27FC236}">
              <a16:creationId xmlns="" xmlns:a16="http://schemas.microsoft.com/office/drawing/2014/main" id="{91743EA7-F6FE-487C-A7A5-C279FA22EA5F}"/>
            </a:ext>
          </a:extLst>
        </xdr:cNvPr>
        <xdr:cNvSpPr txBox="1"/>
      </xdr:nvSpPr>
      <xdr:spPr>
        <a:xfrm>
          <a:off x="32727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4" name="5 CuadroTexto">
          <a:extLst>
            <a:ext uri="{FF2B5EF4-FFF2-40B4-BE49-F238E27FC236}">
              <a16:creationId xmlns="" xmlns:a16="http://schemas.microsoft.com/office/drawing/2014/main" id="{B7DEDEEB-D2B3-4AB2-8450-68F08FE8B98D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32</xdr:row>
      <xdr:rowOff>0</xdr:rowOff>
    </xdr:from>
    <xdr:ext cx="184731" cy="264560"/>
    <xdr:sp macro="" textlink="">
      <xdr:nvSpPr>
        <xdr:cNvPr id="265" name="6 CuadroTexto">
          <a:extLst>
            <a:ext uri="{FF2B5EF4-FFF2-40B4-BE49-F238E27FC236}">
              <a16:creationId xmlns="" xmlns:a16="http://schemas.microsoft.com/office/drawing/2014/main" id="{C8B70F9A-D52E-408C-B681-55F2004833A4}"/>
            </a:ext>
          </a:extLst>
        </xdr:cNvPr>
        <xdr:cNvSpPr txBox="1"/>
      </xdr:nvSpPr>
      <xdr:spPr>
        <a:xfrm>
          <a:off x="32727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6" name="7 CuadroTexto">
          <a:extLst>
            <a:ext uri="{FF2B5EF4-FFF2-40B4-BE49-F238E27FC236}">
              <a16:creationId xmlns="" xmlns:a16="http://schemas.microsoft.com/office/drawing/2014/main" id="{19D7C707-DE81-4A02-99BC-1FF8244E848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32</xdr:row>
      <xdr:rowOff>0</xdr:rowOff>
    </xdr:from>
    <xdr:ext cx="184731" cy="264560"/>
    <xdr:sp macro="" textlink="">
      <xdr:nvSpPr>
        <xdr:cNvPr id="267" name="8 CuadroTexto">
          <a:extLst>
            <a:ext uri="{FF2B5EF4-FFF2-40B4-BE49-F238E27FC236}">
              <a16:creationId xmlns="" xmlns:a16="http://schemas.microsoft.com/office/drawing/2014/main" id="{1C9CD140-EEF9-437C-95FA-A95FCAAAA518}"/>
            </a:ext>
          </a:extLst>
        </xdr:cNvPr>
        <xdr:cNvSpPr txBox="1"/>
      </xdr:nvSpPr>
      <xdr:spPr>
        <a:xfrm>
          <a:off x="32727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8" name="1 CuadroTexto">
          <a:extLst>
            <a:ext uri="{FF2B5EF4-FFF2-40B4-BE49-F238E27FC236}">
              <a16:creationId xmlns="" xmlns:a16="http://schemas.microsoft.com/office/drawing/2014/main" id="{75463D60-775A-4AE3-812D-4C446E68887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32</xdr:row>
      <xdr:rowOff>0</xdr:rowOff>
    </xdr:from>
    <xdr:ext cx="184731" cy="264560"/>
    <xdr:sp macro="" textlink="">
      <xdr:nvSpPr>
        <xdr:cNvPr id="269" name="2 CuadroTexto">
          <a:extLst>
            <a:ext uri="{FF2B5EF4-FFF2-40B4-BE49-F238E27FC236}">
              <a16:creationId xmlns="" xmlns:a16="http://schemas.microsoft.com/office/drawing/2014/main" id="{92B07DAB-866E-4CBE-B8FB-D6A99F8ADA89}"/>
            </a:ext>
          </a:extLst>
        </xdr:cNvPr>
        <xdr:cNvSpPr txBox="1"/>
      </xdr:nvSpPr>
      <xdr:spPr>
        <a:xfrm>
          <a:off x="32727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70" name="3 CuadroTexto">
          <a:extLst>
            <a:ext uri="{FF2B5EF4-FFF2-40B4-BE49-F238E27FC236}">
              <a16:creationId xmlns="" xmlns:a16="http://schemas.microsoft.com/office/drawing/2014/main" id="{9FC1E4C9-2543-4CBE-881F-F3A36B6D4A3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32</xdr:row>
      <xdr:rowOff>0</xdr:rowOff>
    </xdr:from>
    <xdr:ext cx="184731" cy="264560"/>
    <xdr:sp macro="" textlink="">
      <xdr:nvSpPr>
        <xdr:cNvPr id="271" name="4 CuadroTexto">
          <a:extLst>
            <a:ext uri="{FF2B5EF4-FFF2-40B4-BE49-F238E27FC236}">
              <a16:creationId xmlns="" xmlns:a16="http://schemas.microsoft.com/office/drawing/2014/main" id="{E9E2F4E8-F434-4719-BD48-2D6119C48499}"/>
            </a:ext>
          </a:extLst>
        </xdr:cNvPr>
        <xdr:cNvSpPr txBox="1"/>
      </xdr:nvSpPr>
      <xdr:spPr>
        <a:xfrm>
          <a:off x="32727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32</xdr:row>
      <xdr:rowOff>0</xdr:rowOff>
    </xdr:from>
    <xdr:ext cx="184731" cy="264560"/>
    <xdr:sp macro="" textlink="">
      <xdr:nvSpPr>
        <xdr:cNvPr id="272" name="6 CuadroTexto">
          <a:extLst>
            <a:ext uri="{FF2B5EF4-FFF2-40B4-BE49-F238E27FC236}">
              <a16:creationId xmlns="" xmlns:a16="http://schemas.microsoft.com/office/drawing/2014/main" id="{A13F11F5-67E7-4ADE-BF4F-12686588C99A}"/>
            </a:ext>
          </a:extLst>
        </xdr:cNvPr>
        <xdr:cNvSpPr txBox="1"/>
      </xdr:nvSpPr>
      <xdr:spPr>
        <a:xfrm>
          <a:off x="32727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762000</xdr:colOff>
      <xdr:row>32</xdr:row>
      <xdr:rowOff>0</xdr:rowOff>
    </xdr:from>
    <xdr:ext cx="180924" cy="264560"/>
    <xdr:sp macro="" textlink="">
      <xdr:nvSpPr>
        <xdr:cNvPr id="273" name="8 CuadroTexto">
          <a:extLst>
            <a:ext uri="{FF2B5EF4-FFF2-40B4-BE49-F238E27FC236}">
              <a16:creationId xmlns="" xmlns:a16="http://schemas.microsoft.com/office/drawing/2014/main" id="{9FD59D2F-7257-4B08-B887-E0EAE45A9FCD}"/>
            </a:ext>
          </a:extLst>
        </xdr:cNvPr>
        <xdr:cNvSpPr txBox="1"/>
      </xdr:nvSpPr>
      <xdr:spPr>
        <a:xfrm>
          <a:off x="32766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" name="1 CuadroTexto">
          <a:extLst>
            <a:ext uri="{FF2B5EF4-FFF2-40B4-BE49-F238E27FC236}">
              <a16:creationId xmlns="" xmlns:a16="http://schemas.microsoft.com/office/drawing/2014/main" id="{285D4F6D-BCE3-4AD3-8763-F3FD3F94CD2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275" name="2 CuadroTexto">
          <a:extLst>
            <a:ext uri="{FF2B5EF4-FFF2-40B4-BE49-F238E27FC236}">
              <a16:creationId xmlns="" xmlns:a16="http://schemas.microsoft.com/office/drawing/2014/main" id="{F5F87715-06CF-474D-88F5-19D574F06F1F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6" name="3 CuadroTexto">
          <a:extLst>
            <a:ext uri="{FF2B5EF4-FFF2-40B4-BE49-F238E27FC236}">
              <a16:creationId xmlns="" xmlns:a16="http://schemas.microsoft.com/office/drawing/2014/main" id="{3AFFB3D2-56B8-49A6-A512-0D99A4EC0EA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277" name="4 CuadroTexto">
          <a:extLst>
            <a:ext uri="{FF2B5EF4-FFF2-40B4-BE49-F238E27FC236}">
              <a16:creationId xmlns="" xmlns:a16="http://schemas.microsoft.com/office/drawing/2014/main" id="{45E5F66F-0E05-4972-B1CA-9B9564F0F166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8" name="5 CuadroTexto">
          <a:extLst>
            <a:ext uri="{FF2B5EF4-FFF2-40B4-BE49-F238E27FC236}">
              <a16:creationId xmlns="" xmlns:a16="http://schemas.microsoft.com/office/drawing/2014/main" id="{DCC75C33-440D-43BB-BE67-01C20EA3415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279" name="6 CuadroTexto">
          <a:extLst>
            <a:ext uri="{FF2B5EF4-FFF2-40B4-BE49-F238E27FC236}">
              <a16:creationId xmlns="" xmlns:a16="http://schemas.microsoft.com/office/drawing/2014/main" id="{E7CD51DC-76CF-493C-A8D4-D5A1E29E3809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0" name="7 CuadroTexto">
          <a:extLst>
            <a:ext uri="{FF2B5EF4-FFF2-40B4-BE49-F238E27FC236}">
              <a16:creationId xmlns="" xmlns:a16="http://schemas.microsoft.com/office/drawing/2014/main" id="{B7E76759-B5AB-4388-9F4E-79D3CE41FCD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281" name="8 CuadroTexto">
          <a:extLst>
            <a:ext uri="{FF2B5EF4-FFF2-40B4-BE49-F238E27FC236}">
              <a16:creationId xmlns="" xmlns:a16="http://schemas.microsoft.com/office/drawing/2014/main" id="{7944A179-083E-4B08-B2A3-854E62EB5DCE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" name="1 CuadroTexto">
          <a:extLst>
            <a:ext uri="{FF2B5EF4-FFF2-40B4-BE49-F238E27FC236}">
              <a16:creationId xmlns="" xmlns:a16="http://schemas.microsoft.com/office/drawing/2014/main" id="{08F46B52-10A1-45FE-94C2-888D01DD91E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283" name="2 CuadroTexto">
          <a:extLst>
            <a:ext uri="{FF2B5EF4-FFF2-40B4-BE49-F238E27FC236}">
              <a16:creationId xmlns="" xmlns:a16="http://schemas.microsoft.com/office/drawing/2014/main" id="{D0D8838A-6528-4A25-A454-A4A756DCFE3F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" name="3 CuadroTexto">
          <a:extLst>
            <a:ext uri="{FF2B5EF4-FFF2-40B4-BE49-F238E27FC236}">
              <a16:creationId xmlns="" xmlns:a16="http://schemas.microsoft.com/office/drawing/2014/main" id="{7E7264AE-6161-4EF4-9A77-6E28913904F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285" name="4 CuadroTexto">
          <a:extLst>
            <a:ext uri="{FF2B5EF4-FFF2-40B4-BE49-F238E27FC236}">
              <a16:creationId xmlns="" xmlns:a16="http://schemas.microsoft.com/office/drawing/2014/main" id="{C8970835-F986-453F-85A1-9F956E47F444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286" name="6 CuadroTexto">
          <a:extLst>
            <a:ext uri="{FF2B5EF4-FFF2-40B4-BE49-F238E27FC236}">
              <a16:creationId xmlns="" xmlns:a16="http://schemas.microsoft.com/office/drawing/2014/main" id="{5DF16EBB-C05E-4DA5-9E78-D1E5E8708943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758190</xdr:colOff>
      <xdr:row>31</xdr:row>
      <xdr:rowOff>49530</xdr:rowOff>
    </xdr:from>
    <xdr:ext cx="179040" cy="272341"/>
    <xdr:sp macro="" textlink="">
      <xdr:nvSpPr>
        <xdr:cNvPr id="287" name="8 CuadroTexto">
          <a:extLst>
            <a:ext uri="{FF2B5EF4-FFF2-40B4-BE49-F238E27FC236}">
              <a16:creationId xmlns="" xmlns:a16="http://schemas.microsoft.com/office/drawing/2014/main" id="{082645B5-C2F0-4B03-875E-E59F799EA672}"/>
            </a:ext>
          </a:extLst>
        </xdr:cNvPr>
        <xdr:cNvSpPr txBox="1"/>
      </xdr:nvSpPr>
      <xdr:spPr>
        <a:xfrm>
          <a:off x="3272790" y="59550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8" name="1 CuadroTexto">
          <a:extLst>
            <a:ext uri="{FF2B5EF4-FFF2-40B4-BE49-F238E27FC236}">
              <a16:creationId xmlns="" xmlns:a16="http://schemas.microsoft.com/office/drawing/2014/main" id="{E2D560DA-BF3E-4710-BD55-DFA8B197198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289" name="2 CuadroTexto">
          <a:extLst>
            <a:ext uri="{FF2B5EF4-FFF2-40B4-BE49-F238E27FC236}">
              <a16:creationId xmlns="" xmlns:a16="http://schemas.microsoft.com/office/drawing/2014/main" id="{6FA00B5D-378C-4AFC-810F-3EA955BB31AD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0" name="3 CuadroTexto">
          <a:extLst>
            <a:ext uri="{FF2B5EF4-FFF2-40B4-BE49-F238E27FC236}">
              <a16:creationId xmlns="" xmlns:a16="http://schemas.microsoft.com/office/drawing/2014/main" id="{7B9E3CEB-37D6-4D69-9793-B035E85AC7A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291" name="4 CuadroTexto">
          <a:extLst>
            <a:ext uri="{FF2B5EF4-FFF2-40B4-BE49-F238E27FC236}">
              <a16:creationId xmlns="" xmlns:a16="http://schemas.microsoft.com/office/drawing/2014/main" id="{1846B1BC-A137-4E7A-9AA7-8AFC0BEF56ED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2" name="5 CuadroTexto">
          <a:extLst>
            <a:ext uri="{FF2B5EF4-FFF2-40B4-BE49-F238E27FC236}">
              <a16:creationId xmlns="" xmlns:a16="http://schemas.microsoft.com/office/drawing/2014/main" id="{FAA43115-F7C4-4AF9-9951-7CDB78C161D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293" name="6 CuadroTexto">
          <a:extLst>
            <a:ext uri="{FF2B5EF4-FFF2-40B4-BE49-F238E27FC236}">
              <a16:creationId xmlns="" xmlns:a16="http://schemas.microsoft.com/office/drawing/2014/main" id="{73AFE2DC-76C6-4F49-B492-41914AF73330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4" name="7 CuadroTexto">
          <a:extLst>
            <a:ext uri="{FF2B5EF4-FFF2-40B4-BE49-F238E27FC236}">
              <a16:creationId xmlns="" xmlns:a16="http://schemas.microsoft.com/office/drawing/2014/main" id="{672D96B7-C2FC-4977-97DA-17FA78A2DE4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295" name="8 CuadroTexto">
          <a:extLst>
            <a:ext uri="{FF2B5EF4-FFF2-40B4-BE49-F238E27FC236}">
              <a16:creationId xmlns="" xmlns:a16="http://schemas.microsoft.com/office/drawing/2014/main" id="{7F63CDF9-F4F2-4DA7-AA5B-3BC566BBE688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6" name="1 CuadroTexto">
          <a:extLst>
            <a:ext uri="{FF2B5EF4-FFF2-40B4-BE49-F238E27FC236}">
              <a16:creationId xmlns="" xmlns:a16="http://schemas.microsoft.com/office/drawing/2014/main" id="{D9EB8196-6C7F-4E77-B0DA-305A428DDE9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297" name="2 CuadroTexto">
          <a:extLst>
            <a:ext uri="{FF2B5EF4-FFF2-40B4-BE49-F238E27FC236}">
              <a16:creationId xmlns="" xmlns:a16="http://schemas.microsoft.com/office/drawing/2014/main" id="{5E5BAFBF-9C2B-40EF-8F80-7778C30C4EF7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" name="3 CuadroTexto">
          <a:extLst>
            <a:ext uri="{FF2B5EF4-FFF2-40B4-BE49-F238E27FC236}">
              <a16:creationId xmlns="" xmlns:a16="http://schemas.microsoft.com/office/drawing/2014/main" id="{2C1C2539-8670-4320-9F20-464818877D1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299" name="4 CuadroTexto">
          <a:extLst>
            <a:ext uri="{FF2B5EF4-FFF2-40B4-BE49-F238E27FC236}">
              <a16:creationId xmlns="" xmlns:a16="http://schemas.microsoft.com/office/drawing/2014/main" id="{4EC8E821-4AB0-4C91-84D9-BD8BAAB36FFE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300" name="6 CuadroTexto">
          <a:extLst>
            <a:ext uri="{FF2B5EF4-FFF2-40B4-BE49-F238E27FC236}">
              <a16:creationId xmlns="" xmlns:a16="http://schemas.microsoft.com/office/drawing/2014/main" id="{9AF8495B-7C50-477B-B3FE-9D0EBF2D66D6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762000</xdr:colOff>
      <xdr:row>31</xdr:row>
      <xdr:rowOff>0</xdr:rowOff>
    </xdr:from>
    <xdr:ext cx="180924" cy="264560"/>
    <xdr:sp macro="" textlink="">
      <xdr:nvSpPr>
        <xdr:cNvPr id="301" name="8 CuadroTexto">
          <a:extLst>
            <a:ext uri="{FF2B5EF4-FFF2-40B4-BE49-F238E27FC236}">
              <a16:creationId xmlns="" xmlns:a16="http://schemas.microsoft.com/office/drawing/2014/main" id="{7DB375C8-76A6-4532-BAD6-24CBB48D167E}"/>
            </a:ext>
          </a:extLst>
        </xdr:cNvPr>
        <xdr:cNvSpPr txBox="1"/>
      </xdr:nvSpPr>
      <xdr:spPr>
        <a:xfrm>
          <a:off x="32766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2" name="1 CuadroTexto">
          <a:extLst>
            <a:ext uri="{FF2B5EF4-FFF2-40B4-BE49-F238E27FC236}">
              <a16:creationId xmlns="" xmlns:a16="http://schemas.microsoft.com/office/drawing/2014/main" id="{2CE96138-FC82-4989-9F21-AB34F92E578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303" name="2 CuadroTexto">
          <a:extLst>
            <a:ext uri="{FF2B5EF4-FFF2-40B4-BE49-F238E27FC236}">
              <a16:creationId xmlns="" xmlns:a16="http://schemas.microsoft.com/office/drawing/2014/main" id="{0B6F36BE-110C-48D0-B47A-C435107B3D1E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" name="3 CuadroTexto">
          <a:extLst>
            <a:ext uri="{FF2B5EF4-FFF2-40B4-BE49-F238E27FC236}">
              <a16:creationId xmlns="" xmlns:a16="http://schemas.microsoft.com/office/drawing/2014/main" id="{11081C39-EAE6-48B6-B603-D340ECF302C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305" name="4 CuadroTexto">
          <a:extLst>
            <a:ext uri="{FF2B5EF4-FFF2-40B4-BE49-F238E27FC236}">
              <a16:creationId xmlns="" xmlns:a16="http://schemas.microsoft.com/office/drawing/2014/main" id="{414F87EE-2B34-4AB6-B0EE-F0E5A4874619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6" name="5 CuadroTexto">
          <a:extLst>
            <a:ext uri="{FF2B5EF4-FFF2-40B4-BE49-F238E27FC236}">
              <a16:creationId xmlns="" xmlns:a16="http://schemas.microsoft.com/office/drawing/2014/main" id="{6A8B1D34-FCC3-4372-B665-67E210E820B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307" name="6 CuadroTexto">
          <a:extLst>
            <a:ext uri="{FF2B5EF4-FFF2-40B4-BE49-F238E27FC236}">
              <a16:creationId xmlns="" xmlns:a16="http://schemas.microsoft.com/office/drawing/2014/main" id="{FB6899C7-DD7A-4B3D-995F-96220BF6F572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8" name="7 CuadroTexto">
          <a:extLst>
            <a:ext uri="{FF2B5EF4-FFF2-40B4-BE49-F238E27FC236}">
              <a16:creationId xmlns="" xmlns:a16="http://schemas.microsoft.com/office/drawing/2014/main" id="{FE20A57C-4A13-46CE-AD86-7ADA253178A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309" name="8 CuadroTexto">
          <a:extLst>
            <a:ext uri="{FF2B5EF4-FFF2-40B4-BE49-F238E27FC236}">
              <a16:creationId xmlns="" xmlns:a16="http://schemas.microsoft.com/office/drawing/2014/main" id="{8ADA24C5-5A71-447F-9594-13C4C704B876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0" name="1 CuadroTexto">
          <a:extLst>
            <a:ext uri="{FF2B5EF4-FFF2-40B4-BE49-F238E27FC236}">
              <a16:creationId xmlns="" xmlns:a16="http://schemas.microsoft.com/office/drawing/2014/main" id="{9BD860E2-A15A-4C64-B6A3-D8E5C0D154B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311" name="2 CuadroTexto">
          <a:extLst>
            <a:ext uri="{FF2B5EF4-FFF2-40B4-BE49-F238E27FC236}">
              <a16:creationId xmlns="" xmlns:a16="http://schemas.microsoft.com/office/drawing/2014/main" id="{265AC5C1-D379-49B3-AB9C-7F64521A0978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2" name="3 CuadroTexto">
          <a:extLst>
            <a:ext uri="{FF2B5EF4-FFF2-40B4-BE49-F238E27FC236}">
              <a16:creationId xmlns="" xmlns:a16="http://schemas.microsoft.com/office/drawing/2014/main" id="{C581E44D-6381-4A30-ADDE-41D8A81FE9A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313" name="4 CuadroTexto">
          <a:extLst>
            <a:ext uri="{FF2B5EF4-FFF2-40B4-BE49-F238E27FC236}">
              <a16:creationId xmlns="" xmlns:a16="http://schemas.microsoft.com/office/drawing/2014/main" id="{8AE3E720-7014-4801-B025-8171904535F0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4" name="5 CuadroTexto">
          <a:extLst>
            <a:ext uri="{FF2B5EF4-FFF2-40B4-BE49-F238E27FC236}">
              <a16:creationId xmlns="" xmlns:a16="http://schemas.microsoft.com/office/drawing/2014/main" id="{7707BA3C-8BCD-469F-9BAE-35E9EB14217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315" name="6 CuadroTexto">
          <a:extLst>
            <a:ext uri="{FF2B5EF4-FFF2-40B4-BE49-F238E27FC236}">
              <a16:creationId xmlns="" xmlns:a16="http://schemas.microsoft.com/office/drawing/2014/main" id="{ABBB4B69-5F71-4E58-9707-A4A61A60750A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758190</xdr:colOff>
      <xdr:row>31</xdr:row>
      <xdr:rowOff>0</xdr:rowOff>
    </xdr:from>
    <xdr:ext cx="179040" cy="272341"/>
    <xdr:sp macro="" textlink="">
      <xdr:nvSpPr>
        <xdr:cNvPr id="316" name="8 CuadroTexto">
          <a:extLst>
            <a:ext uri="{FF2B5EF4-FFF2-40B4-BE49-F238E27FC236}">
              <a16:creationId xmlns="" xmlns:a16="http://schemas.microsoft.com/office/drawing/2014/main" id="{C6955970-7137-4164-BFF6-3DA36854D2F1}"/>
            </a:ext>
          </a:extLst>
        </xdr:cNvPr>
        <xdr:cNvSpPr txBox="1"/>
      </xdr:nvSpPr>
      <xdr:spPr>
        <a:xfrm>
          <a:off x="32727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7" name="1 CuadroTexto">
          <a:extLst>
            <a:ext uri="{FF2B5EF4-FFF2-40B4-BE49-F238E27FC236}">
              <a16:creationId xmlns="" xmlns:a16="http://schemas.microsoft.com/office/drawing/2014/main" id="{CE484958-D9EB-4429-91E9-8703BDC4105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32</xdr:row>
      <xdr:rowOff>0</xdr:rowOff>
    </xdr:from>
    <xdr:ext cx="184731" cy="264560"/>
    <xdr:sp macro="" textlink="">
      <xdr:nvSpPr>
        <xdr:cNvPr id="318" name="2 CuadroTexto">
          <a:extLst>
            <a:ext uri="{FF2B5EF4-FFF2-40B4-BE49-F238E27FC236}">
              <a16:creationId xmlns="" xmlns:a16="http://schemas.microsoft.com/office/drawing/2014/main" id="{D62A61D9-292F-40E4-BB69-FF69815C6732}"/>
            </a:ext>
          </a:extLst>
        </xdr:cNvPr>
        <xdr:cNvSpPr txBox="1"/>
      </xdr:nvSpPr>
      <xdr:spPr>
        <a:xfrm>
          <a:off x="32727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9" name="3 CuadroTexto">
          <a:extLst>
            <a:ext uri="{FF2B5EF4-FFF2-40B4-BE49-F238E27FC236}">
              <a16:creationId xmlns="" xmlns:a16="http://schemas.microsoft.com/office/drawing/2014/main" id="{F9554AD3-042F-456E-ACB3-030FBABC0EE6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32</xdr:row>
      <xdr:rowOff>0</xdr:rowOff>
    </xdr:from>
    <xdr:ext cx="184731" cy="264560"/>
    <xdr:sp macro="" textlink="">
      <xdr:nvSpPr>
        <xdr:cNvPr id="320" name="4 CuadroTexto">
          <a:extLst>
            <a:ext uri="{FF2B5EF4-FFF2-40B4-BE49-F238E27FC236}">
              <a16:creationId xmlns="" xmlns:a16="http://schemas.microsoft.com/office/drawing/2014/main" id="{2CB1C3DC-3D76-4ABC-A5A5-6F8F71E2A25E}"/>
            </a:ext>
          </a:extLst>
        </xdr:cNvPr>
        <xdr:cNvSpPr txBox="1"/>
      </xdr:nvSpPr>
      <xdr:spPr>
        <a:xfrm>
          <a:off x="32727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1" name="5 CuadroTexto">
          <a:extLst>
            <a:ext uri="{FF2B5EF4-FFF2-40B4-BE49-F238E27FC236}">
              <a16:creationId xmlns="" xmlns:a16="http://schemas.microsoft.com/office/drawing/2014/main" id="{F01FD9DA-F9E8-4B51-8BE7-6E07AD713578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32</xdr:row>
      <xdr:rowOff>0</xdr:rowOff>
    </xdr:from>
    <xdr:ext cx="184731" cy="264560"/>
    <xdr:sp macro="" textlink="">
      <xdr:nvSpPr>
        <xdr:cNvPr id="322" name="6 CuadroTexto">
          <a:extLst>
            <a:ext uri="{FF2B5EF4-FFF2-40B4-BE49-F238E27FC236}">
              <a16:creationId xmlns="" xmlns:a16="http://schemas.microsoft.com/office/drawing/2014/main" id="{3F9B2C15-0C6A-4C4F-931F-7CFDB8BC5E9E}"/>
            </a:ext>
          </a:extLst>
        </xdr:cNvPr>
        <xdr:cNvSpPr txBox="1"/>
      </xdr:nvSpPr>
      <xdr:spPr>
        <a:xfrm>
          <a:off x="32727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3" name="7 CuadroTexto">
          <a:extLst>
            <a:ext uri="{FF2B5EF4-FFF2-40B4-BE49-F238E27FC236}">
              <a16:creationId xmlns="" xmlns:a16="http://schemas.microsoft.com/office/drawing/2014/main" id="{6727E1B5-CC07-4C39-8842-3A99E6134266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32</xdr:row>
      <xdr:rowOff>0</xdr:rowOff>
    </xdr:from>
    <xdr:ext cx="184731" cy="264560"/>
    <xdr:sp macro="" textlink="">
      <xdr:nvSpPr>
        <xdr:cNvPr id="324" name="8 CuadroTexto">
          <a:extLst>
            <a:ext uri="{FF2B5EF4-FFF2-40B4-BE49-F238E27FC236}">
              <a16:creationId xmlns="" xmlns:a16="http://schemas.microsoft.com/office/drawing/2014/main" id="{64DC9AA0-7032-41E0-9834-87AFF65B4A64}"/>
            </a:ext>
          </a:extLst>
        </xdr:cNvPr>
        <xdr:cNvSpPr txBox="1"/>
      </xdr:nvSpPr>
      <xdr:spPr>
        <a:xfrm>
          <a:off x="32727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5" name="1 CuadroTexto">
          <a:extLst>
            <a:ext uri="{FF2B5EF4-FFF2-40B4-BE49-F238E27FC236}">
              <a16:creationId xmlns="" xmlns:a16="http://schemas.microsoft.com/office/drawing/2014/main" id="{22D733ED-BFF0-40CA-A704-D5C8BF5B138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32</xdr:row>
      <xdr:rowOff>0</xdr:rowOff>
    </xdr:from>
    <xdr:ext cx="184731" cy="264560"/>
    <xdr:sp macro="" textlink="">
      <xdr:nvSpPr>
        <xdr:cNvPr id="326" name="2 CuadroTexto">
          <a:extLst>
            <a:ext uri="{FF2B5EF4-FFF2-40B4-BE49-F238E27FC236}">
              <a16:creationId xmlns="" xmlns:a16="http://schemas.microsoft.com/office/drawing/2014/main" id="{47FFA205-C285-4DB6-85E0-77A2FE528F54}"/>
            </a:ext>
          </a:extLst>
        </xdr:cNvPr>
        <xdr:cNvSpPr txBox="1"/>
      </xdr:nvSpPr>
      <xdr:spPr>
        <a:xfrm>
          <a:off x="32727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7" name="3 CuadroTexto">
          <a:extLst>
            <a:ext uri="{FF2B5EF4-FFF2-40B4-BE49-F238E27FC236}">
              <a16:creationId xmlns="" xmlns:a16="http://schemas.microsoft.com/office/drawing/2014/main" id="{65368B6F-83E1-44E0-BDC0-CA7C627CBDB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32</xdr:row>
      <xdr:rowOff>0</xdr:rowOff>
    </xdr:from>
    <xdr:ext cx="184731" cy="264560"/>
    <xdr:sp macro="" textlink="">
      <xdr:nvSpPr>
        <xdr:cNvPr id="328" name="4 CuadroTexto">
          <a:extLst>
            <a:ext uri="{FF2B5EF4-FFF2-40B4-BE49-F238E27FC236}">
              <a16:creationId xmlns="" xmlns:a16="http://schemas.microsoft.com/office/drawing/2014/main" id="{A4AA6C49-0EE2-48B8-B5C4-79A238214094}"/>
            </a:ext>
          </a:extLst>
        </xdr:cNvPr>
        <xdr:cNvSpPr txBox="1"/>
      </xdr:nvSpPr>
      <xdr:spPr>
        <a:xfrm>
          <a:off x="32727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32</xdr:row>
      <xdr:rowOff>0</xdr:rowOff>
    </xdr:from>
    <xdr:ext cx="184731" cy="264560"/>
    <xdr:sp macro="" textlink="">
      <xdr:nvSpPr>
        <xdr:cNvPr id="329" name="6 CuadroTexto">
          <a:extLst>
            <a:ext uri="{FF2B5EF4-FFF2-40B4-BE49-F238E27FC236}">
              <a16:creationId xmlns="" xmlns:a16="http://schemas.microsoft.com/office/drawing/2014/main" id="{53C2460A-BAF2-4B17-A46F-3647222F4A22}"/>
            </a:ext>
          </a:extLst>
        </xdr:cNvPr>
        <xdr:cNvSpPr txBox="1"/>
      </xdr:nvSpPr>
      <xdr:spPr>
        <a:xfrm>
          <a:off x="32727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762000</xdr:colOff>
      <xdr:row>32</xdr:row>
      <xdr:rowOff>0</xdr:rowOff>
    </xdr:from>
    <xdr:ext cx="180924" cy="264560"/>
    <xdr:sp macro="" textlink="">
      <xdr:nvSpPr>
        <xdr:cNvPr id="330" name="8 CuadroTexto">
          <a:extLst>
            <a:ext uri="{FF2B5EF4-FFF2-40B4-BE49-F238E27FC236}">
              <a16:creationId xmlns="" xmlns:a16="http://schemas.microsoft.com/office/drawing/2014/main" id="{BE517B16-767F-46DB-A28B-EA173C73E237}"/>
            </a:ext>
          </a:extLst>
        </xdr:cNvPr>
        <xdr:cNvSpPr txBox="1"/>
      </xdr:nvSpPr>
      <xdr:spPr>
        <a:xfrm>
          <a:off x="32766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1" name="1 CuadroTexto">
          <a:extLst>
            <a:ext uri="{FF2B5EF4-FFF2-40B4-BE49-F238E27FC236}">
              <a16:creationId xmlns="" xmlns:a16="http://schemas.microsoft.com/office/drawing/2014/main" id="{6165F77B-A964-4806-A3C1-1A501D241AF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332" name="2 CuadroTexto">
          <a:extLst>
            <a:ext uri="{FF2B5EF4-FFF2-40B4-BE49-F238E27FC236}">
              <a16:creationId xmlns="" xmlns:a16="http://schemas.microsoft.com/office/drawing/2014/main" id="{4FFF96D8-9CA4-4D38-9FBF-BA43B459F290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3" name="3 CuadroTexto">
          <a:extLst>
            <a:ext uri="{FF2B5EF4-FFF2-40B4-BE49-F238E27FC236}">
              <a16:creationId xmlns="" xmlns:a16="http://schemas.microsoft.com/office/drawing/2014/main" id="{E9E7933F-8581-4F1F-91D2-2541E0C0DFE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334" name="4 CuadroTexto">
          <a:extLst>
            <a:ext uri="{FF2B5EF4-FFF2-40B4-BE49-F238E27FC236}">
              <a16:creationId xmlns="" xmlns:a16="http://schemas.microsoft.com/office/drawing/2014/main" id="{F1311CE5-8DD4-4EB5-9197-5FD30EAE5DA1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5" name="5 CuadroTexto">
          <a:extLst>
            <a:ext uri="{FF2B5EF4-FFF2-40B4-BE49-F238E27FC236}">
              <a16:creationId xmlns="" xmlns:a16="http://schemas.microsoft.com/office/drawing/2014/main" id="{7A053F2B-34EC-4E31-A338-64105084E2B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336" name="6 CuadroTexto">
          <a:extLst>
            <a:ext uri="{FF2B5EF4-FFF2-40B4-BE49-F238E27FC236}">
              <a16:creationId xmlns="" xmlns:a16="http://schemas.microsoft.com/office/drawing/2014/main" id="{838EBA34-B036-4A86-A167-5B84A53C6631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7" name="7 CuadroTexto">
          <a:extLst>
            <a:ext uri="{FF2B5EF4-FFF2-40B4-BE49-F238E27FC236}">
              <a16:creationId xmlns="" xmlns:a16="http://schemas.microsoft.com/office/drawing/2014/main" id="{B21E0F04-C352-4F1E-B78E-CD7647F5BA3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338" name="8 CuadroTexto">
          <a:extLst>
            <a:ext uri="{FF2B5EF4-FFF2-40B4-BE49-F238E27FC236}">
              <a16:creationId xmlns="" xmlns:a16="http://schemas.microsoft.com/office/drawing/2014/main" id="{1712B233-A1E5-420F-B856-7A2791B43024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9" name="1 CuadroTexto">
          <a:extLst>
            <a:ext uri="{FF2B5EF4-FFF2-40B4-BE49-F238E27FC236}">
              <a16:creationId xmlns="" xmlns:a16="http://schemas.microsoft.com/office/drawing/2014/main" id="{2BA43504-78F1-4D48-965D-7AF361238D7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340" name="2 CuadroTexto">
          <a:extLst>
            <a:ext uri="{FF2B5EF4-FFF2-40B4-BE49-F238E27FC236}">
              <a16:creationId xmlns="" xmlns:a16="http://schemas.microsoft.com/office/drawing/2014/main" id="{C3E68742-F6B5-482F-B148-2C62B247E81C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1" name="3 CuadroTexto">
          <a:extLst>
            <a:ext uri="{FF2B5EF4-FFF2-40B4-BE49-F238E27FC236}">
              <a16:creationId xmlns="" xmlns:a16="http://schemas.microsoft.com/office/drawing/2014/main" id="{D6B8A4AA-4BD4-461C-97EB-3DE1D49A958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342" name="4 CuadroTexto">
          <a:extLst>
            <a:ext uri="{FF2B5EF4-FFF2-40B4-BE49-F238E27FC236}">
              <a16:creationId xmlns="" xmlns:a16="http://schemas.microsoft.com/office/drawing/2014/main" id="{592D7013-CA4B-40DA-BD40-FF52AE04E200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3" name="5 CuadroTexto">
          <a:extLst>
            <a:ext uri="{FF2B5EF4-FFF2-40B4-BE49-F238E27FC236}">
              <a16:creationId xmlns="" xmlns:a16="http://schemas.microsoft.com/office/drawing/2014/main" id="{4C367581-55EB-4B08-B3D4-DDB80D9EF45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84731" cy="264560"/>
    <xdr:sp macro="" textlink="">
      <xdr:nvSpPr>
        <xdr:cNvPr id="344" name="6 CuadroTexto">
          <a:extLst>
            <a:ext uri="{FF2B5EF4-FFF2-40B4-BE49-F238E27FC236}">
              <a16:creationId xmlns="" xmlns:a16="http://schemas.microsoft.com/office/drawing/2014/main" id="{7AD79EBC-1902-464C-BF98-318909A5FAEE}"/>
            </a:ext>
          </a:extLst>
        </xdr:cNvPr>
        <xdr:cNvSpPr txBox="1"/>
      </xdr:nvSpPr>
      <xdr:spPr>
        <a:xfrm>
          <a:off x="32689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5" name="1 CuadroTexto">
          <a:extLst>
            <a:ext uri="{FF2B5EF4-FFF2-40B4-BE49-F238E27FC236}">
              <a16:creationId xmlns="" xmlns:a16="http://schemas.microsoft.com/office/drawing/2014/main" id="{440647CF-D90D-4C1E-B941-A25552A188D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346" name="2 CuadroTexto">
          <a:extLst>
            <a:ext uri="{FF2B5EF4-FFF2-40B4-BE49-F238E27FC236}">
              <a16:creationId xmlns="" xmlns:a16="http://schemas.microsoft.com/office/drawing/2014/main" id="{F387E1CC-64EB-4D24-A244-78196711EDBF}"/>
            </a:ext>
          </a:extLst>
        </xdr:cNvPr>
        <xdr:cNvSpPr txBox="1"/>
      </xdr:nvSpPr>
      <xdr:spPr>
        <a:xfrm>
          <a:off x="32689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7" name="3 CuadroTexto">
          <a:extLst>
            <a:ext uri="{FF2B5EF4-FFF2-40B4-BE49-F238E27FC236}">
              <a16:creationId xmlns="" xmlns:a16="http://schemas.microsoft.com/office/drawing/2014/main" id="{F0AE10EB-C527-4C12-9DEB-A450B4D01FE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348" name="4 CuadroTexto">
          <a:extLst>
            <a:ext uri="{FF2B5EF4-FFF2-40B4-BE49-F238E27FC236}">
              <a16:creationId xmlns="" xmlns:a16="http://schemas.microsoft.com/office/drawing/2014/main" id="{A77996F0-C5A9-4196-86CA-FEBCE27CA0BB}"/>
            </a:ext>
          </a:extLst>
        </xdr:cNvPr>
        <xdr:cNvSpPr txBox="1"/>
      </xdr:nvSpPr>
      <xdr:spPr>
        <a:xfrm>
          <a:off x="32689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9" name="5 CuadroTexto">
          <a:extLst>
            <a:ext uri="{FF2B5EF4-FFF2-40B4-BE49-F238E27FC236}">
              <a16:creationId xmlns="" xmlns:a16="http://schemas.microsoft.com/office/drawing/2014/main" id="{978F72C2-0640-4170-B23F-64D0ABAB983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350" name="6 CuadroTexto">
          <a:extLst>
            <a:ext uri="{FF2B5EF4-FFF2-40B4-BE49-F238E27FC236}">
              <a16:creationId xmlns="" xmlns:a16="http://schemas.microsoft.com/office/drawing/2014/main" id="{1D666463-D72E-4CBD-8FF1-F2119F7474F4}"/>
            </a:ext>
          </a:extLst>
        </xdr:cNvPr>
        <xdr:cNvSpPr txBox="1"/>
      </xdr:nvSpPr>
      <xdr:spPr>
        <a:xfrm>
          <a:off x="32689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1" name="7 CuadroTexto">
          <a:extLst>
            <a:ext uri="{FF2B5EF4-FFF2-40B4-BE49-F238E27FC236}">
              <a16:creationId xmlns="" xmlns:a16="http://schemas.microsoft.com/office/drawing/2014/main" id="{01EE772F-5851-4FDB-9320-0354D7F449E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352" name="8 CuadroTexto">
          <a:extLst>
            <a:ext uri="{FF2B5EF4-FFF2-40B4-BE49-F238E27FC236}">
              <a16:creationId xmlns="" xmlns:a16="http://schemas.microsoft.com/office/drawing/2014/main" id="{3D957CD8-AD6D-431B-A9D7-181B3B6E901F}"/>
            </a:ext>
          </a:extLst>
        </xdr:cNvPr>
        <xdr:cNvSpPr txBox="1"/>
      </xdr:nvSpPr>
      <xdr:spPr>
        <a:xfrm>
          <a:off x="32689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3" name="1 CuadroTexto">
          <a:extLst>
            <a:ext uri="{FF2B5EF4-FFF2-40B4-BE49-F238E27FC236}">
              <a16:creationId xmlns="" xmlns:a16="http://schemas.microsoft.com/office/drawing/2014/main" id="{1C39C27B-F17E-4A13-8EC7-DCDF34BC442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354" name="2 CuadroTexto">
          <a:extLst>
            <a:ext uri="{FF2B5EF4-FFF2-40B4-BE49-F238E27FC236}">
              <a16:creationId xmlns="" xmlns:a16="http://schemas.microsoft.com/office/drawing/2014/main" id="{F07235A6-5CEB-4DBC-9F0D-5DE1A86E345D}"/>
            </a:ext>
          </a:extLst>
        </xdr:cNvPr>
        <xdr:cNvSpPr txBox="1"/>
      </xdr:nvSpPr>
      <xdr:spPr>
        <a:xfrm>
          <a:off x="32689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5" name="3 CuadroTexto">
          <a:extLst>
            <a:ext uri="{FF2B5EF4-FFF2-40B4-BE49-F238E27FC236}">
              <a16:creationId xmlns="" xmlns:a16="http://schemas.microsoft.com/office/drawing/2014/main" id="{A5685D83-4A38-4126-A890-725C43087C6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356" name="4 CuadroTexto">
          <a:extLst>
            <a:ext uri="{FF2B5EF4-FFF2-40B4-BE49-F238E27FC236}">
              <a16:creationId xmlns="" xmlns:a16="http://schemas.microsoft.com/office/drawing/2014/main" id="{045CD69B-014E-40D0-940E-00749EB2FEB4}"/>
            </a:ext>
          </a:extLst>
        </xdr:cNvPr>
        <xdr:cNvSpPr txBox="1"/>
      </xdr:nvSpPr>
      <xdr:spPr>
        <a:xfrm>
          <a:off x="32689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357" name="6 CuadroTexto">
          <a:extLst>
            <a:ext uri="{FF2B5EF4-FFF2-40B4-BE49-F238E27FC236}">
              <a16:creationId xmlns="" xmlns:a16="http://schemas.microsoft.com/office/drawing/2014/main" id="{5D1FF785-E4F8-41F2-AFC2-9910EFBD454D}"/>
            </a:ext>
          </a:extLst>
        </xdr:cNvPr>
        <xdr:cNvSpPr txBox="1"/>
      </xdr:nvSpPr>
      <xdr:spPr>
        <a:xfrm>
          <a:off x="32689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758190</xdr:colOff>
      <xdr:row>31</xdr:row>
      <xdr:rowOff>0</xdr:rowOff>
    </xdr:from>
    <xdr:ext cx="187292" cy="272119"/>
    <xdr:sp macro="" textlink="">
      <xdr:nvSpPr>
        <xdr:cNvPr id="358" name="8 CuadroTexto">
          <a:extLst>
            <a:ext uri="{FF2B5EF4-FFF2-40B4-BE49-F238E27FC236}">
              <a16:creationId xmlns="" xmlns:a16="http://schemas.microsoft.com/office/drawing/2014/main" id="{00F3DEE7-31A2-4CB1-BB2C-7D82FE1C9A8F}"/>
            </a:ext>
          </a:extLst>
        </xdr:cNvPr>
        <xdr:cNvSpPr txBox="1"/>
      </xdr:nvSpPr>
      <xdr:spPr>
        <a:xfrm>
          <a:off x="32727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9" name="1 CuadroTexto">
          <a:extLst>
            <a:ext uri="{FF2B5EF4-FFF2-40B4-BE49-F238E27FC236}">
              <a16:creationId xmlns="" xmlns:a16="http://schemas.microsoft.com/office/drawing/2014/main" id="{6852DC56-1EF1-4014-8674-1447747C4D1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360" name="2 CuadroTexto">
          <a:extLst>
            <a:ext uri="{FF2B5EF4-FFF2-40B4-BE49-F238E27FC236}">
              <a16:creationId xmlns="" xmlns:a16="http://schemas.microsoft.com/office/drawing/2014/main" id="{A150AF29-20B0-4439-9131-596B88B22FAD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1" name="3 CuadroTexto">
          <a:extLst>
            <a:ext uri="{FF2B5EF4-FFF2-40B4-BE49-F238E27FC236}">
              <a16:creationId xmlns="" xmlns:a16="http://schemas.microsoft.com/office/drawing/2014/main" id="{C8EB14DA-1641-494A-B77F-7476D7E0AB3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362" name="4 CuadroTexto">
          <a:extLst>
            <a:ext uri="{FF2B5EF4-FFF2-40B4-BE49-F238E27FC236}">
              <a16:creationId xmlns="" xmlns:a16="http://schemas.microsoft.com/office/drawing/2014/main" id="{CEC50835-0642-4F73-8E86-1CE6E08EAFEF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3" name="5 CuadroTexto">
          <a:extLst>
            <a:ext uri="{FF2B5EF4-FFF2-40B4-BE49-F238E27FC236}">
              <a16:creationId xmlns="" xmlns:a16="http://schemas.microsoft.com/office/drawing/2014/main" id="{7C32BE0C-E510-4571-9C96-4C07081B9D6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364" name="6 CuadroTexto">
          <a:extLst>
            <a:ext uri="{FF2B5EF4-FFF2-40B4-BE49-F238E27FC236}">
              <a16:creationId xmlns="" xmlns:a16="http://schemas.microsoft.com/office/drawing/2014/main" id="{DA9DFE6C-2343-4831-A5BA-C4A71B9CB555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5" name="7 CuadroTexto">
          <a:extLst>
            <a:ext uri="{FF2B5EF4-FFF2-40B4-BE49-F238E27FC236}">
              <a16:creationId xmlns="" xmlns:a16="http://schemas.microsoft.com/office/drawing/2014/main" id="{1C82B7E7-469C-408F-84EC-2C2A867E648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366" name="8 CuadroTexto">
          <a:extLst>
            <a:ext uri="{FF2B5EF4-FFF2-40B4-BE49-F238E27FC236}">
              <a16:creationId xmlns="" xmlns:a16="http://schemas.microsoft.com/office/drawing/2014/main" id="{49FFA644-110C-4ED4-B044-1BEFE4F6171E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7" name="1 CuadroTexto">
          <a:extLst>
            <a:ext uri="{FF2B5EF4-FFF2-40B4-BE49-F238E27FC236}">
              <a16:creationId xmlns="" xmlns:a16="http://schemas.microsoft.com/office/drawing/2014/main" id="{530A23AB-2007-4D81-AB65-8FFBA7D1B25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368" name="2 CuadroTexto">
          <a:extLst>
            <a:ext uri="{FF2B5EF4-FFF2-40B4-BE49-F238E27FC236}">
              <a16:creationId xmlns="" xmlns:a16="http://schemas.microsoft.com/office/drawing/2014/main" id="{B93468A9-FB08-4BB4-B958-D4F9BD55DC19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9" name="3 CuadroTexto">
          <a:extLst>
            <a:ext uri="{FF2B5EF4-FFF2-40B4-BE49-F238E27FC236}">
              <a16:creationId xmlns="" xmlns:a16="http://schemas.microsoft.com/office/drawing/2014/main" id="{338FD251-C792-44BA-BB27-389022DD5C4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370" name="4 CuadroTexto">
          <a:extLst>
            <a:ext uri="{FF2B5EF4-FFF2-40B4-BE49-F238E27FC236}">
              <a16:creationId xmlns="" xmlns:a16="http://schemas.microsoft.com/office/drawing/2014/main" id="{611603B7-4FF1-4D0D-8011-9F29471867F0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1" name="5 CuadroTexto">
          <a:extLst>
            <a:ext uri="{FF2B5EF4-FFF2-40B4-BE49-F238E27FC236}">
              <a16:creationId xmlns="" xmlns:a16="http://schemas.microsoft.com/office/drawing/2014/main" id="{45B3F9D2-0D70-410C-BCBE-7F42CB0ED95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372" name="6 CuadroTexto">
          <a:extLst>
            <a:ext uri="{FF2B5EF4-FFF2-40B4-BE49-F238E27FC236}">
              <a16:creationId xmlns="" xmlns:a16="http://schemas.microsoft.com/office/drawing/2014/main" id="{6514E51C-E025-455E-A759-BB4E1F1E6767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754380</xdr:colOff>
      <xdr:row>31</xdr:row>
      <xdr:rowOff>0</xdr:rowOff>
    </xdr:from>
    <xdr:ext cx="185550" cy="272341"/>
    <xdr:sp macro="" textlink="">
      <xdr:nvSpPr>
        <xdr:cNvPr id="373" name="8 CuadroTexto">
          <a:extLst>
            <a:ext uri="{FF2B5EF4-FFF2-40B4-BE49-F238E27FC236}">
              <a16:creationId xmlns="" xmlns:a16="http://schemas.microsoft.com/office/drawing/2014/main" id="{6AB16233-5441-483B-AEED-2A70AD46B18B}"/>
            </a:ext>
          </a:extLst>
        </xdr:cNvPr>
        <xdr:cNvSpPr txBox="1"/>
      </xdr:nvSpPr>
      <xdr:spPr>
        <a:xfrm>
          <a:off x="32689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4" name="1 CuadroTexto">
          <a:extLst>
            <a:ext uri="{FF2B5EF4-FFF2-40B4-BE49-F238E27FC236}">
              <a16:creationId xmlns="" xmlns:a16="http://schemas.microsoft.com/office/drawing/2014/main" id="{0866BF03-1A97-4C45-83FF-88A9141DC8C3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32</xdr:row>
      <xdr:rowOff>0</xdr:rowOff>
    </xdr:from>
    <xdr:ext cx="192763" cy="264560"/>
    <xdr:sp macro="" textlink="">
      <xdr:nvSpPr>
        <xdr:cNvPr id="375" name="2 CuadroTexto">
          <a:extLst>
            <a:ext uri="{FF2B5EF4-FFF2-40B4-BE49-F238E27FC236}">
              <a16:creationId xmlns="" xmlns:a16="http://schemas.microsoft.com/office/drawing/2014/main" id="{8953D878-FFBB-412B-A014-CA3E6F67EA00}"/>
            </a:ext>
          </a:extLst>
        </xdr:cNvPr>
        <xdr:cNvSpPr txBox="1"/>
      </xdr:nvSpPr>
      <xdr:spPr>
        <a:xfrm>
          <a:off x="32689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6" name="3 CuadroTexto">
          <a:extLst>
            <a:ext uri="{FF2B5EF4-FFF2-40B4-BE49-F238E27FC236}">
              <a16:creationId xmlns="" xmlns:a16="http://schemas.microsoft.com/office/drawing/2014/main" id="{71171AA4-247F-4983-9F99-D5BFED6C1ACE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32</xdr:row>
      <xdr:rowOff>0</xdr:rowOff>
    </xdr:from>
    <xdr:ext cx="192763" cy="264560"/>
    <xdr:sp macro="" textlink="">
      <xdr:nvSpPr>
        <xdr:cNvPr id="377" name="4 CuadroTexto">
          <a:extLst>
            <a:ext uri="{FF2B5EF4-FFF2-40B4-BE49-F238E27FC236}">
              <a16:creationId xmlns="" xmlns:a16="http://schemas.microsoft.com/office/drawing/2014/main" id="{9DAB9235-9420-45DC-9DCE-220D4A3CE060}"/>
            </a:ext>
          </a:extLst>
        </xdr:cNvPr>
        <xdr:cNvSpPr txBox="1"/>
      </xdr:nvSpPr>
      <xdr:spPr>
        <a:xfrm>
          <a:off x="32689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8" name="5 CuadroTexto">
          <a:extLst>
            <a:ext uri="{FF2B5EF4-FFF2-40B4-BE49-F238E27FC236}">
              <a16:creationId xmlns="" xmlns:a16="http://schemas.microsoft.com/office/drawing/2014/main" id="{CD9E8FA4-C600-4377-9B5A-AA6E0E02978A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32</xdr:row>
      <xdr:rowOff>0</xdr:rowOff>
    </xdr:from>
    <xdr:ext cx="192763" cy="264560"/>
    <xdr:sp macro="" textlink="">
      <xdr:nvSpPr>
        <xdr:cNvPr id="379" name="6 CuadroTexto">
          <a:extLst>
            <a:ext uri="{FF2B5EF4-FFF2-40B4-BE49-F238E27FC236}">
              <a16:creationId xmlns="" xmlns:a16="http://schemas.microsoft.com/office/drawing/2014/main" id="{A511B0CD-414C-426E-8765-AFDD6FF13F70}"/>
            </a:ext>
          </a:extLst>
        </xdr:cNvPr>
        <xdr:cNvSpPr txBox="1"/>
      </xdr:nvSpPr>
      <xdr:spPr>
        <a:xfrm>
          <a:off x="32689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80" name="7 CuadroTexto">
          <a:extLst>
            <a:ext uri="{FF2B5EF4-FFF2-40B4-BE49-F238E27FC236}">
              <a16:creationId xmlns="" xmlns:a16="http://schemas.microsoft.com/office/drawing/2014/main" id="{AEDB4B62-F4BE-41BC-A789-F90700D45FE6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32</xdr:row>
      <xdr:rowOff>0</xdr:rowOff>
    </xdr:from>
    <xdr:ext cx="192763" cy="264560"/>
    <xdr:sp macro="" textlink="">
      <xdr:nvSpPr>
        <xdr:cNvPr id="381" name="8 CuadroTexto">
          <a:extLst>
            <a:ext uri="{FF2B5EF4-FFF2-40B4-BE49-F238E27FC236}">
              <a16:creationId xmlns="" xmlns:a16="http://schemas.microsoft.com/office/drawing/2014/main" id="{C3F32A4F-1844-4FD1-9116-41F767DFC10B}"/>
            </a:ext>
          </a:extLst>
        </xdr:cNvPr>
        <xdr:cNvSpPr txBox="1"/>
      </xdr:nvSpPr>
      <xdr:spPr>
        <a:xfrm>
          <a:off x="32689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82" name="1 CuadroTexto">
          <a:extLst>
            <a:ext uri="{FF2B5EF4-FFF2-40B4-BE49-F238E27FC236}">
              <a16:creationId xmlns="" xmlns:a16="http://schemas.microsoft.com/office/drawing/2014/main" id="{0BF05415-80E3-4F5E-97A0-D73C79157989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32</xdr:row>
      <xdr:rowOff>0</xdr:rowOff>
    </xdr:from>
    <xdr:ext cx="192763" cy="264560"/>
    <xdr:sp macro="" textlink="">
      <xdr:nvSpPr>
        <xdr:cNvPr id="383" name="2 CuadroTexto">
          <a:extLst>
            <a:ext uri="{FF2B5EF4-FFF2-40B4-BE49-F238E27FC236}">
              <a16:creationId xmlns="" xmlns:a16="http://schemas.microsoft.com/office/drawing/2014/main" id="{4AE0C7B9-5C48-472C-A050-5EB84E117960}"/>
            </a:ext>
          </a:extLst>
        </xdr:cNvPr>
        <xdr:cNvSpPr txBox="1"/>
      </xdr:nvSpPr>
      <xdr:spPr>
        <a:xfrm>
          <a:off x="32689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84" name="3 CuadroTexto">
          <a:extLst>
            <a:ext uri="{FF2B5EF4-FFF2-40B4-BE49-F238E27FC236}">
              <a16:creationId xmlns="" xmlns:a16="http://schemas.microsoft.com/office/drawing/2014/main" id="{C1CF2386-DCAF-4BE1-AF87-35A48AD48A2B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32</xdr:row>
      <xdr:rowOff>0</xdr:rowOff>
    </xdr:from>
    <xdr:ext cx="192763" cy="264560"/>
    <xdr:sp macro="" textlink="">
      <xdr:nvSpPr>
        <xdr:cNvPr id="385" name="4 CuadroTexto">
          <a:extLst>
            <a:ext uri="{FF2B5EF4-FFF2-40B4-BE49-F238E27FC236}">
              <a16:creationId xmlns="" xmlns:a16="http://schemas.microsoft.com/office/drawing/2014/main" id="{D1BF87E0-373A-4C36-917A-811C6E46A21B}"/>
            </a:ext>
          </a:extLst>
        </xdr:cNvPr>
        <xdr:cNvSpPr txBox="1"/>
      </xdr:nvSpPr>
      <xdr:spPr>
        <a:xfrm>
          <a:off x="32689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32</xdr:row>
      <xdr:rowOff>0</xdr:rowOff>
    </xdr:from>
    <xdr:ext cx="192763" cy="264560"/>
    <xdr:sp macro="" textlink="">
      <xdr:nvSpPr>
        <xdr:cNvPr id="386" name="6 CuadroTexto">
          <a:extLst>
            <a:ext uri="{FF2B5EF4-FFF2-40B4-BE49-F238E27FC236}">
              <a16:creationId xmlns="" xmlns:a16="http://schemas.microsoft.com/office/drawing/2014/main" id="{77ACEE3A-004E-41A5-8222-4F49FEE5C17E}"/>
            </a:ext>
          </a:extLst>
        </xdr:cNvPr>
        <xdr:cNvSpPr txBox="1"/>
      </xdr:nvSpPr>
      <xdr:spPr>
        <a:xfrm>
          <a:off x="32689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758190</xdr:colOff>
      <xdr:row>32</xdr:row>
      <xdr:rowOff>0</xdr:rowOff>
    </xdr:from>
    <xdr:ext cx="188790" cy="264560"/>
    <xdr:sp macro="" textlink="">
      <xdr:nvSpPr>
        <xdr:cNvPr id="387" name="8 CuadroTexto">
          <a:extLst>
            <a:ext uri="{FF2B5EF4-FFF2-40B4-BE49-F238E27FC236}">
              <a16:creationId xmlns="" xmlns:a16="http://schemas.microsoft.com/office/drawing/2014/main" id="{3B4B68F4-8753-4C7C-B8F5-0DD3DBF666D6}"/>
            </a:ext>
          </a:extLst>
        </xdr:cNvPr>
        <xdr:cNvSpPr txBox="1"/>
      </xdr:nvSpPr>
      <xdr:spPr>
        <a:xfrm>
          <a:off x="32727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8" name="1 CuadroTexto">
          <a:extLst>
            <a:ext uri="{FF2B5EF4-FFF2-40B4-BE49-F238E27FC236}">
              <a16:creationId xmlns="" xmlns:a16="http://schemas.microsoft.com/office/drawing/2014/main" id="{67914D5E-7C0E-4678-9E73-AC79C7FA03B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389" name="2 CuadroTexto">
          <a:extLst>
            <a:ext uri="{FF2B5EF4-FFF2-40B4-BE49-F238E27FC236}">
              <a16:creationId xmlns="" xmlns:a16="http://schemas.microsoft.com/office/drawing/2014/main" id="{A791A402-0AD9-409A-BB5F-93D01C183778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0" name="3 CuadroTexto">
          <a:extLst>
            <a:ext uri="{FF2B5EF4-FFF2-40B4-BE49-F238E27FC236}">
              <a16:creationId xmlns="" xmlns:a16="http://schemas.microsoft.com/office/drawing/2014/main" id="{9724B3BC-875E-4E83-A2D0-C021F39D30D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391" name="4 CuadroTexto">
          <a:extLst>
            <a:ext uri="{FF2B5EF4-FFF2-40B4-BE49-F238E27FC236}">
              <a16:creationId xmlns="" xmlns:a16="http://schemas.microsoft.com/office/drawing/2014/main" id="{F7E884F8-048D-469C-BB08-2615F62A29FC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2" name="5 CuadroTexto">
          <a:extLst>
            <a:ext uri="{FF2B5EF4-FFF2-40B4-BE49-F238E27FC236}">
              <a16:creationId xmlns="" xmlns:a16="http://schemas.microsoft.com/office/drawing/2014/main" id="{87B5450D-3725-4A93-97B8-7188E7D1903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393" name="6 CuadroTexto">
          <a:extLst>
            <a:ext uri="{FF2B5EF4-FFF2-40B4-BE49-F238E27FC236}">
              <a16:creationId xmlns="" xmlns:a16="http://schemas.microsoft.com/office/drawing/2014/main" id="{A2EFED9F-83BC-4C3B-AC38-C677628DC992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4" name="7 CuadroTexto">
          <a:extLst>
            <a:ext uri="{FF2B5EF4-FFF2-40B4-BE49-F238E27FC236}">
              <a16:creationId xmlns="" xmlns:a16="http://schemas.microsoft.com/office/drawing/2014/main" id="{A4770793-5C68-4CF3-A5FB-C7114A6E7BE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395" name="8 CuadroTexto">
          <a:extLst>
            <a:ext uri="{FF2B5EF4-FFF2-40B4-BE49-F238E27FC236}">
              <a16:creationId xmlns="" xmlns:a16="http://schemas.microsoft.com/office/drawing/2014/main" id="{A8C4D067-AEC0-475D-BD0D-915168B86107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6" name="1 CuadroTexto">
          <a:extLst>
            <a:ext uri="{FF2B5EF4-FFF2-40B4-BE49-F238E27FC236}">
              <a16:creationId xmlns="" xmlns:a16="http://schemas.microsoft.com/office/drawing/2014/main" id="{E756BB6A-65F8-4263-B7A3-0B620CED379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397" name="2 CuadroTexto">
          <a:extLst>
            <a:ext uri="{FF2B5EF4-FFF2-40B4-BE49-F238E27FC236}">
              <a16:creationId xmlns="" xmlns:a16="http://schemas.microsoft.com/office/drawing/2014/main" id="{131638DE-6D15-4467-9E34-FC2F07874698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8" name="3 CuadroTexto">
          <a:extLst>
            <a:ext uri="{FF2B5EF4-FFF2-40B4-BE49-F238E27FC236}">
              <a16:creationId xmlns="" xmlns:a16="http://schemas.microsoft.com/office/drawing/2014/main" id="{980F6E6D-DEC7-4BCA-AD9E-B8D453F2971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399" name="4 CuadroTexto">
          <a:extLst>
            <a:ext uri="{FF2B5EF4-FFF2-40B4-BE49-F238E27FC236}">
              <a16:creationId xmlns="" xmlns:a16="http://schemas.microsoft.com/office/drawing/2014/main" id="{523D641D-2D8A-4102-8FE7-A8F0EA01BF7F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400" name="6 CuadroTexto">
          <a:extLst>
            <a:ext uri="{FF2B5EF4-FFF2-40B4-BE49-F238E27FC236}">
              <a16:creationId xmlns="" xmlns:a16="http://schemas.microsoft.com/office/drawing/2014/main" id="{6C74364D-CBB1-443D-A488-ED97BC0E360A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754380</xdr:colOff>
      <xdr:row>31</xdr:row>
      <xdr:rowOff>49530</xdr:rowOff>
    </xdr:from>
    <xdr:ext cx="185550" cy="272341"/>
    <xdr:sp macro="" textlink="">
      <xdr:nvSpPr>
        <xdr:cNvPr id="401" name="8 CuadroTexto">
          <a:extLst>
            <a:ext uri="{FF2B5EF4-FFF2-40B4-BE49-F238E27FC236}">
              <a16:creationId xmlns="" xmlns:a16="http://schemas.microsoft.com/office/drawing/2014/main" id="{C20B2778-A7E0-4009-B7AE-0624DAC13A2D}"/>
            </a:ext>
          </a:extLst>
        </xdr:cNvPr>
        <xdr:cNvSpPr txBox="1"/>
      </xdr:nvSpPr>
      <xdr:spPr>
        <a:xfrm>
          <a:off x="3268980" y="59550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2" name="1 CuadroTexto">
          <a:extLst>
            <a:ext uri="{FF2B5EF4-FFF2-40B4-BE49-F238E27FC236}">
              <a16:creationId xmlns="" xmlns:a16="http://schemas.microsoft.com/office/drawing/2014/main" id="{C989AD8F-4255-411B-A7B0-5165314FB3D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403" name="2 CuadroTexto">
          <a:extLst>
            <a:ext uri="{FF2B5EF4-FFF2-40B4-BE49-F238E27FC236}">
              <a16:creationId xmlns="" xmlns:a16="http://schemas.microsoft.com/office/drawing/2014/main" id="{9048CC97-0E11-4E6E-B1E5-681109B0301E}"/>
            </a:ext>
          </a:extLst>
        </xdr:cNvPr>
        <xdr:cNvSpPr txBox="1"/>
      </xdr:nvSpPr>
      <xdr:spPr>
        <a:xfrm>
          <a:off x="32689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4" name="3 CuadroTexto">
          <a:extLst>
            <a:ext uri="{FF2B5EF4-FFF2-40B4-BE49-F238E27FC236}">
              <a16:creationId xmlns="" xmlns:a16="http://schemas.microsoft.com/office/drawing/2014/main" id="{9131D36C-1739-4F1D-8386-92FB2AB7C4C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405" name="4 CuadroTexto">
          <a:extLst>
            <a:ext uri="{FF2B5EF4-FFF2-40B4-BE49-F238E27FC236}">
              <a16:creationId xmlns="" xmlns:a16="http://schemas.microsoft.com/office/drawing/2014/main" id="{7E8AA804-B8D6-4646-A60F-573B5411A6AC}"/>
            </a:ext>
          </a:extLst>
        </xdr:cNvPr>
        <xdr:cNvSpPr txBox="1"/>
      </xdr:nvSpPr>
      <xdr:spPr>
        <a:xfrm>
          <a:off x="32689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6" name="5 CuadroTexto">
          <a:extLst>
            <a:ext uri="{FF2B5EF4-FFF2-40B4-BE49-F238E27FC236}">
              <a16:creationId xmlns="" xmlns:a16="http://schemas.microsoft.com/office/drawing/2014/main" id="{60388FA5-8430-4D18-82CD-D436C7916F8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407" name="6 CuadroTexto">
          <a:extLst>
            <a:ext uri="{FF2B5EF4-FFF2-40B4-BE49-F238E27FC236}">
              <a16:creationId xmlns="" xmlns:a16="http://schemas.microsoft.com/office/drawing/2014/main" id="{C0B81BF8-2685-4BA7-834F-F4DB4116DF89}"/>
            </a:ext>
          </a:extLst>
        </xdr:cNvPr>
        <xdr:cNvSpPr txBox="1"/>
      </xdr:nvSpPr>
      <xdr:spPr>
        <a:xfrm>
          <a:off x="32689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8" name="7 CuadroTexto">
          <a:extLst>
            <a:ext uri="{FF2B5EF4-FFF2-40B4-BE49-F238E27FC236}">
              <a16:creationId xmlns="" xmlns:a16="http://schemas.microsoft.com/office/drawing/2014/main" id="{839CF985-7E91-4574-B1CB-874631F6388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409" name="8 CuadroTexto">
          <a:extLst>
            <a:ext uri="{FF2B5EF4-FFF2-40B4-BE49-F238E27FC236}">
              <a16:creationId xmlns="" xmlns:a16="http://schemas.microsoft.com/office/drawing/2014/main" id="{E696AC77-FE21-4337-8B08-2A64C747CC7F}"/>
            </a:ext>
          </a:extLst>
        </xdr:cNvPr>
        <xdr:cNvSpPr txBox="1"/>
      </xdr:nvSpPr>
      <xdr:spPr>
        <a:xfrm>
          <a:off x="32689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0" name="1 CuadroTexto">
          <a:extLst>
            <a:ext uri="{FF2B5EF4-FFF2-40B4-BE49-F238E27FC236}">
              <a16:creationId xmlns="" xmlns:a16="http://schemas.microsoft.com/office/drawing/2014/main" id="{9D06428F-C121-4BE6-9181-ED3B29F886A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411" name="2 CuadroTexto">
          <a:extLst>
            <a:ext uri="{FF2B5EF4-FFF2-40B4-BE49-F238E27FC236}">
              <a16:creationId xmlns="" xmlns:a16="http://schemas.microsoft.com/office/drawing/2014/main" id="{67AF6F05-AE5A-4363-89CD-243C55CFD8EF}"/>
            </a:ext>
          </a:extLst>
        </xdr:cNvPr>
        <xdr:cNvSpPr txBox="1"/>
      </xdr:nvSpPr>
      <xdr:spPr>
        <a:xfrm>
          <a:off x="32689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2" name="3 CuadroTexto">
          <a:extLst>
            <a:ext uri="{FF2B5EF4-FFF2-40B4-BE49-F238E27FC236}">
              <a16:creationId xmlns="" xmlns:a16="http://schemas.microsoft.com/office/drawing/2014/main" id="{BB370E8A-D177-4463-BFC0-B618525223E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413" name="4 CuadroTexto">
          <a:extLst>
            <a:ext uri="{FF2B5EF4-FFF2-40B4-BE49-F238E27FC236}">
              <a16:creationId xmlns="" xmlns:a16="http://schemas.microsoft.com/office/drawing/2014/main" id="{78CE8C47-5B90-4928-9768-4945C005A5F5}"/>
            </a:ext>
          </a:extLst>
        </xdr:cNvPr>
        <xdr:cNvSpPr txBox="1"/>
      </xdr:nvSpPr>
      <xdr:spPr>
        <a:xfrm>
          <a:off x="32689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414" name="6 CuadroTexto">
          <a:extLst>
            <a:ext uri="{FF2B5EF4-FFF2-40B4-BE49-F238E27FC236}">
              <a16:creationId xmlns="" xmlns:a16="http://schemas.microsoft.com/office/drawing/2014/main" id="{3EDF0BAE-1D04-4A33-928C-84ED0D243850}"/>
            </a:ext>
          </a:extLst>
        </xdr:cNvPr>
        <xdr:cNvSpPr txBox="1"/>
      </xdr:nvSpPr>
      <xdr:spPr>
        <a:xfrm>
          <a:off x="32689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758190</xdr:colOff>
      <xdr:row>31</xdr:row>
      <xdr:rowOff>0</xdr:rowOff>
    </xdr:from>
    <xdr:ext cx="187292" cy="272119"/>
    <xdr:sp macro="" textlink="">
      <xdr:nvSpPr>
        <xdr:cNvPr id="415" name="8 CuadroTexto">
          <a:extLst>
            <a:ext uri="{FF2B5EF4-FFF2-40B4-BE49-F238E27FC236}">
              <a16:creationId xmlns="" xmlns:a16="http://schemas.microsoft.com/office/drawing/2014/main" id="{F56526BA-04D3-4A68-BC2E-1D7D7F9D0FD9}"/>
            </a:ext>
          </a:extLst>
        </xdr:cNvPr>
        <xdr:cNvSpPr txBox="1"/>
      </xdr:nvSpPr>
      <xdr:spPr>
        <a:xfrm>
          <a:off x="32727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6" name="1 CuadroTexto">
          <a:extLst>
            <a:ext uri="{FF2B5EF4-FFF2-40B4-BE49-F238E27FC236}">
              <a16:creationId xmlns="" xmlns:a16="http://schemas.microsoft.com/office/drawing/2014/main" id="{7FC2784C-8558-4E24-8A73-67780B5D87C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417" name="2 CuadroTexto">
          <a:extLst>
            <a:ext uri="{FF2B5EF4-FFF2-40B4-BE49-F238E27FC236}">
              <a16:creationId xmlns="" xmlns:a16="http://schemas.microsoft.com/office/drawing/2014/main" id="{0D406A8F-BF41-452D-8EEF-E3DF4E59A1A0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8" name="3 CuadroTexto">
          <a:extLst>
            <a:ext uri="{FF2B5EF4-FFF2-40B4-BE49-F238E27FC236}">
              <a16:creationId xmlns="" xmlns:a16="http://schemas.microsoft.com/office/drawing/2014/main" id="{4A77F681-8AC3-47F0-B5D7-ED048EC3C72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419" name="4 CuadroTexto">
          <a:extLst>
            <a:ext uri="{FF2B5EF4-FFF2-40B4-BE49-F238E27FC236}">
              <a16:creationId xmlns="" xmlns:a16="http://schemas.microsoft.com/office/drawing/2014/main" id="{AE12A103-1C7B-40F8-A8F7-5D37A5BDA26C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0" name="5 CuadroTexto">
          <a:extLst>
            <a:ext uri="{FF2B5EF4-FFF2-40B4-BE49-F238E27FC236}">
              <a16:creationId xmlns="" xmlns:a16="http://schemas.microsoft.com/office/drawing/2014/main" id="{597E44E2-7949-4B32-9DF8-53307CA9E2A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421" name="6 CuadroTexto">
          <a:extLst>
            <a:ext uri="{FF2B5EF4-FFF2-40B4-BE49-F238E27FC236}">
              <a16:creationId xmlns="" xmlns:a16="http://schemas.microsoft.com/office/drawing/2014/main" id="{CCB20D81-EEAB-4678-B8DC-EADE1E8108C8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" name="7 CuadroTexto">
          <a:extLst>
            <a:ext uri="{FF2B5EF4-FFF2-40B4-BE49-F238E27FC236}">
              <a16:creationId xmlns="" xmlns:a16="http://schemas.microsoft.com/office/drawing/2014/main" id="{16018205-02F5-48AA-B224-CA059FA0995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423" name="8 CuadroTexto">
          <a:extLst>
            <a:ext uri="{FF2B5EF4-FFF2-40B4-BE49-F238E27FC236}">
              <a16:creationId xmlns="" xmlns:a16="http://schemas.microsoft.com/office/drawing/2014/main" id="{1AE2B160-4E60-414A-B20D-C72DA325517F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4" name="1 CuadroTexto">
          <a:extLst>
            <a:ext uri="{FF2B5EF4-FFF2-40B4-BE49-F238E27FC236}">
              <a16:creationId xmlns="" xmlns:a16="http://schemas.microsoft.com/office/drawing/2014/main" id="{A9265BBD-0511-4B4A-BCB8-DF27BB8EFEE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425" name="2 CuadroTexto">
          <a:extLst>
            <a:ext uri="{FF2B5EF4-FFF2-40B4-BE49-F238E27FC236}">
              <a16:creationId xmlns="" xmlns:a16="http://schemas.microsoft.com/office/drawing/2014/main" id="{5BD3F5EC-232A-42F8-BF40-C93C6FF47FE2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6" name="3 CuadroTexto">
          <a:extLst>
            <a:ext uri="{FF2B5EF4-FFF2-40B4-BE49-F238E27FC236}">
              <a16:creationId xmlns="" xmlns:a16="http://schemas.microsoft.com/office/drawing/2014/main" id="{250BA1BD-6FE7-4A93-BC54-2DDE74A1862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427" name="4 CuadroTexto">
          <a:extLst>
            <a:ext uri="{FF2B5EF4-FFF2-40B4-BE49-F238E27FC236}">
              <a16:creationId xmlns="" xmlns:a16="http://schemas.microsoft.com/office/drawing/2014/main" id="{53E2B2ED-03D6-49F5-A53A-99FCC13A5C49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8" name="5 CuadroTexto">
          <a:extLst>
            <a:ext uri="{FF2B5EF4-FFF2-40B4-BE49-F238E27FC236}">
              <a16:creationId xmlns="" xmlns:a16="http://schemas.microsoft.com/office/drawing/2014/main" id="{864E0D6F-C132-4DFF-8D22-9D993443DCF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429" name="6 CuadroTexto">
          <a:extLst>
            <a:ext uri="{FF2B5EF4-FFF2-40B4-BE49-F238E27FC236}">
              <a16:creationId xmlns="" xmlns:a16="http://schemas.microsoft.com/office/drawing/2014/main" id="{DB221F93-5816-4DE0-98F4-6947E3F29BD6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754380</xdr:colOff>
      <xdr:row>31</xdr:row>
      <xdr:rowOff>0</xdr:rowOff>
    </xdr:from>
    <xdr:ext cx="185550" cy="272341"/>
    <xdr:sp macro="" textlink="">
      <xdr:nvSpPr>
        <xdr:cNvPr id="430" name="8 CuadroTexto">
          <a:extLst>
            <a:ext uri="{FF2B5EF4-FFF2-40B4-BE49-F238E27FC236}">
              <a16:creationId xmlns="" xmlns:a16="http://schemas.microsoft.com/office/drawing/2014/main" id="{0F678594-26FF-419A-B0F6-C0DE6F35AE6A}"/>
            </a:ext>
          </a:extLst>
        </xdr:cNvPr>
        <xdr:cNvSpPr txBox="1"/>
      </xdr:nvSpPr>
      <xdr:spPr>
        <a:xfrm>
          <a:off x="32689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1" name="1 CuadroTexto">
          <a:extLst>
            <a:ext uri="{FF2B5EF4-FFF2-40B4-BE49-F238E27FC236}">
              <a16:creationId xmlns="" xmlns:a16="http://schemas.microsoft.com/office/drawing/2014/main" id="{5BB0220A-468D-4E37-BFBF-50029296C0EC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32</xdr:row>
      <xdr:rowOff>0</xdr:rowOff>
    </xdr:from>
    <xdr:ext cx="192763" cy="264560"/>
    <xdr:sp macro="" textlink="">
      <xdr:nvSpPr>
        <xdr:cNvPr id="432" name="2 CuadroTexto">
          <a:extLst>
            <a:ext uri="{FF2B5EF4-FFF2-40B4-BE49-F238E27FC236}">
              <a16:creationId xmlns="" xmlns:a16="http://schemas.microsoft.com/office/drawing/2014/main" id="{DB50A694-37A3-4031-9DA2-20C301BAAA8A}"/>
            </a:ext>
          </a:extLst>
        </xdr:cNvPr>
        <xdr:cNvSpPr txBox="1"/>
      </xdr:nvSpPr>
      <xdr:spPr>
        <a:xfrm>
          <a:off x="32689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3" name="3 CuadroTexto">
          <a:extLst>
            <a:ext uri="{FF2B5EF4-FFF2-40B4-BE49-F238E27FC236}">
              <a16:creationId xmlns="" xmlns:a16="http://schemas.microsoft.com/office/drawing/2014/main" id="{5389BA76-299D-408A-A6B7-A7C79C8C9071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32</xdr:row>
      <xdr:rowOff>0</xdr:rowOff>
    </xdr:from>
    <xdr:ext cx="192763" cy="264560"/>
    <xdr:sp macro="" textlink="">
      <xdr:nvSpPr>
        <xdr:cNvPr id="434" name="4 CuadroTexto">
          <a:extLst>
            <a:ext uri="{FF2B5EF4-FFF2-40B4-BE49-F238E27FC236}">
              <a16:creationId xmlns="" xmlns:a16="http://schemas.microsoft.com/office/drawing/2014/main" id="{FD860CCC-F1DE-4246-99A7-559BD5E2E412}"/>
            </a:ext>
          </a:extLst>
        </xdr:cNvPr>
        <xdr:cNvSpPr txBox="1"/>
      </xdr:nvSpPr>
      <xdr:spPr>
        <a:xfrm>
          <a:off x="32689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5" name="5 CuadroTexto">
          <a:extLst>
            <a:ext uri="{FF2B5EF4-FFF2-40B4-BE49-F238E27FC236}">
              <a16:creationId xmlns="" xmlns:a16="http://schemas.microsoft.com/office/drawing/2014/main" id="{7E96041A-9E12-41FB-8173-5CA03FDBA66F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32</xdr:row>
      <xdr:rowOff>0</xdr:rowOff>
    </xdr:from>
    <xdr:ext cx="192763" cy="264560"/>
    <xdr:sp macro="" textlink="">
      <xdr:nvSpPr>
        <xdr:cNvPr id="436" name="6 CuadroTexto">
          <a:extLst>
            <a:ext uri="{FF2B5EF4-FFF2-40B4-BE49-F238E27FC236}">
              <a16:creationId xmlns="" xmlns:a16="http://schemas.microsoft.com/office/drawing/2014/main" id="{65136CC4-9F15-4E18-8DB5-81D359D7F2D2}"/>
            </a:ext>
          </a:extLst>
        </xdr:cNvPr>
        <xdr:cNvSpPr txBox="1"/>
      </xdr:nvSpPr>
      <xdr:spPr>
        <a:xfrm>
          <a:off x="32689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7" name="7 CuadroTexto">
          <a:extLst>
            <a:ext uri="{FF2B5EF4-FFF2-40B4-BE49-F238E27FC236}">
              <a16:creationId xmlns="" xmlns:a16="http://schemas.microsoft.com/office/drawing/2014/main" id="{4D0F6602-DBC6-4E42-8671-129637E4997F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32</xdr:row>
      <xdr:rowOff>0</xdr:rowOff>
    </xdr:from>
    <xdr:ext cx="192763" cy="264560"/>
    <xdr:sp macro="" textlink="">
      <xdr:nvSpPr>
        <xdr:cNvPr id="438" name="8 CuadroTexto">
          <a:extLst>
            <a:ext uri="{FF2B5EF4-FFF2-40B4-BE49-F238E27FC236}">
              <a16:creationId xmlns="" xmlns:a16="http://schemas.microsoft.com/office/drawing/2014/main" id="{6977A7C1-01B3-4833-A1CC-424BDF290660}"/>
            </a:ext>
          </a:extLst>
        </xdr:cNvPr>
        <xdr:cNvSpPr txBox="1"/>
      </xdr:nvSpPr>
      <xdr:spPr>
        <a:xfrm>
          <a:off x="32689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9" name="1 CuadroTexto">
          <a:extLst>
            <a:ext uri="{FF2B5EF4-FFF2-40B4-BE49-F238E27FC236}">
              <a16:creationId xmlns="" xmlns:a16="http://schemas.microsoft.com/office/drawing/2014/main" id="{6133D24B-EB30-47BF-9167-8B41F9D251B2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32</xdr:row>
      <xdr:rowOff>0</xdr:rowOff>
    </xdr:from>
    <xdr:ext cx="192763" cy="264560"/>
    <xdr:sp macro="" textlink="">
      <xdr:nvSpPr>
        <xdr:cNvPr id="440" name="2 CuadroTexto">
          <a:extLst>
            <a:ext uri="{FF2B5EF4-FFF2-40B4-BE49-F238E27FC236}">
              <a16:creationId xmlns="" xmlns:a16="http://schemas.microsoft.com/office/drawing/2014/main" id="{6F9857E8-2E8D-4142-AE03-59390F106285}"/>
            </a:ext>
          </a:extLst>
        </xdr:cNvPr>
        <xdr:cNvSpPr txBox="1"/>
      </xdr:nvSpPr>
      <xdr:spPr>
        <a:xfrm>
          <a:off x="32689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1" name="3 CuadroTexto">
          <a:extLst>
            <a:ext uri="{FF2B5EF4-FFF2-40B4-BE49-F238E27FC236}">
              <a16:creationId xmlns="" xmlns:a16="http://schemas.microsoft.com/office/drawing/2014/main" id="{905022C4-BF64-4DB5-B7EA-DFE96ED89293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32</xdr:row>
      <xdr:rowOff>0</xdr:rowOff>
    </xdr:from>
    <xdr:ext cx="192763" cy="264560"/>
    <xdr:sp macro="" textlink="">
      <xdr:nvSpPr>
        <xdr:cNvPr id="442" name="4 CuadroTexto">
          <a:extLst>
            <a:ext uri="{FF2B5EF4-FFF2-40B4-BE49-F238E27FC236}">
              <a16:creationId xmlns="" xmlns:a16="http://schemas.microsoft.com/office/drawing/2014/main" id="{D92C7611-14A0-414C-8905-E402A933AED9}"/>
            </a:ext>
          </a:extLst>
        </xdr:cNvPr>
        <xdr:cNvSpPr txBox="1"/>
      </xdr:nvSpPr>
      <xdr:spPr>
        <a:xfrm>
          <a:off x="32689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32</xdr:row>
      <xdr:rowOff>0</xdr:rowOff>
    </xdr:from>
    <xdr:ext cx="192763" cy="264560"/>
    <xdr:sp macro="" textlink="">
      <xdr:nvSpPr>
        <xdr:cNvPr id="443" name="6 CuadroTexto">
          <a:extLst>
            <a:ext uri="{FF2B5EF4-FFF2-40B4-BE49-F238E27FC236}">
              <a16:creationId xmlns="" xmlns:a16="http://schemas.microsoft.com/office/drawing/2014/main" id="{194B15EF-FB72-4E6A-B129-213DE541A275}"/>
            </a:ext>
          </a:extLst>
        </xdr:cNvPr>
        <xdr:cNvSpPr txBox="1"/>
      </xdr:nvSpPr>
      <xdr:spPr>
        <a:xfrm>
          <a:off x="32689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758190</xdr:colOff>
      <xdr:row>32</xdr:row>
      <xdr:rowOff>0</xdr:rowOff>
    </xdr:from>
    <xdr:ext cx="188790" cy="264560"/>
    <xdr:sp macro="" textlink="">
      <xdr:nvSpPr>
        <xdr:cNvPr id="444" name="8 CuadroTexto">
          <a:extLst>
            <a:ext uri="{FF2B5EF4-FFF2-40B4-BE49-F238E27FC236}">
              <a16:creationId xmlns="" xmlns:a16="http://schemas.microsoft.com/office/drawing/2014/main" id="{44E629C2-4B21-4277-B04D-52CD81DC71B1}"/>
            </a:ext>
          </a:extLst>
        </xdr:cNvPr>
        <xdr:cNvSpPr txBox="1"/>
      </xdr:nvSpPr>
      <xdr:spPr>
        <a:xfrm>
          <a:off x="32727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5" name="1 CuadroTexto">
          <a:extLst>
            <a:ext uri="{FF2B5EF4-FFF2-40B4-BE49-F238E27FC236}">
              <a16:creationId xmlns="" xmlns:a16="http://schemas.microsoft.com/office/drawing/2014/main" id="{26CC9B67-1584-4B5E-BB50-7F1819330F0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446" name="2 CuadroTexto">
          <a:extLst>
            <a:ext uri="{FF2B5EF4-FFF2-40B4-BE49-F238E27FC236}">
              <a16:creationId xmlns="" xmlns:a16="http://schemas.microsoft.com/office/drawing/2014/main" id="{07A7D27D-4013-4098-85B1-B2C73660E3CC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7" name="3 CuadroTexto">
          <a:extLst>
            <a:ext uri="{FF2B5EF4-FFF2-40B4-BE49-F238E27FC236}">
              <a16:creationId xmlns="" xmlns:a16="http://schemas.microsoft.com/office/drawing/2014/main" id="{31A486D1-047C-43B0-BCEF-C2F302F2DC9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448" name="4 CuadroTexto">
          <a:extLst>
            <a:ext uri="{FF2B5EF4-FFF2-40B4-BE49-F238E27FC236}">
              <a16:creationId xmlns="" xmlns:a16="http://schemas.microsoft.com/office/drawing/2014/main" id="{4A91A705-1DF7-44C2-A0A6-0F81BAF98E30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" name="5 CuadroTexto">
          <a:extLst>
            <a:ext uri="{FF2B5EF4-FFF2-40B4-BE49-F238E27FC236}">
              <a16:creationId xmlns="" xmlns:a16="http://schemas.microsoft.com/office/drawing/2014/main" id="{CD1571E6-1EA4-4ACC-8947-91B7C0137EF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450" name="6 CuadroTexto">
          <a:extLst>
            <a:ext uri="{FF2B5EF4-FFF2-40B4-BE49-F238E27FC236}">
              <a16:creationId xmlns="" xmlns:a16="http://schemas.microsoft.com/office/drawing/2014/main" id="{DBFC4C8B-EDD9-424B-A86E-D1D7B66A50C7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1" name="7 CuadroTexto">
          <a:extLst>
            <a:ext uri="{FF2B5EF4-FFF2-40B4-BE49-F238E27FC236}">
              <a16:creationId xmlns="" xmlns:a16="http://schemas.microsoft.com/office/drawing/2014/main" id="{8648CA73-29DC-4AD5-AE4C-10081BF46D3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452" name="8 CuadroTexto">
          <a:extLst>
            <a:ext uri="{FF2B5EF4-FFF2-40B4-BE49-F238E27FC236}">
              <a16:creationId xmlns="" xmlns:a16="http://schemas.microsoft.com/office/drawing/2014/main" id="{F653696A-2F83-4683-A20E-38793C8404CB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3" name="1 CuadroTexto">
          <a:extLst>
            <a:ext uri="{FF2B5EF4-FFF2-40B4-BE49-F238E27FC236}">
              <a16:creationId xmlns="" xmlns:a16="http://schemas.microsoft.com/office/drawing/2014/main" id="{9ED8D995-524E-44FA-BEC7-2686E934189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454" name="2 CuadroTexto">
          <a:extLst>
            <a:ext uri="{FF2B5EF4-FFF2-40B4-BE49-F238E27FC236}">
              <a16:creationId xmlns="" xmlns:a16="http://schemas.microsoft.com/office/drawing/2014/main" id="{C5BCFF46-9B59-4036-8189-3032EF6158FA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" name="3 CuadroTexto">
          <a:extLst>
            <a:ext uri="{FF2B5EF4-FFF2-40B4-BE49-F238E27FC236}">
              <a16:creationId xmlns="" xmlns:a16="http://schemas.microsoft.com/office/drawing/2014/main" id="{088A025F-535B-4C55-962D-1450C901B15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456" name="4 CuadroTexto">
          <a:extLst>
            <a:ext uri="{FF2B5EF4-FFF2-40B4-BE49-F238E27FC236}">
              <a16:creationId xmlns="" xmlns:a16="http://schemas.microsoft.com/office/drawing/2014/main" id="{FCC1FC70-554D-4388-AD51-F2DA145BAB95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7" name="5 CuadroTexto">
          <a:extLst>
            <a:ext uri="{FF2B5EF4-FFF2-40B4-BE49-F238E27FC236}">
              <a16:creationId xmlns="" xmlns:a16="http://schemas.microsoft.com/office/drawing/2014/main" id="{E4A33099-E632-47BF-A5D3-9538F6B0848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458" name="6 CuadroTexto">
          <a:extLst>
            <a:ext uri="{FF2B5EF4-FFF2-40B4-BE49-F238E27FC236}">
              <a16:creationId xmlns="" xmlns:a16="http://schemas.microsoft.com/office/drawing/2014/main" id="{25050505-4FAA-4BAB-8C5A-7A299179B09D}"/>
            </a:ext>
          </a:extLst>
        </xdr:cNvPr>
        <xdr:cNvSpPr txBox="1"/>
      </xdr:nvSpPr>
      <xdr:spPr>
        <a:xfrm>
          <a:off x="32727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Ciclo%202008\Escenarios\29AgostoRB\070819%20Resumen%20Comparativo%202007-2008%20(3.5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hana.morales/AppData/Local/Microsoft/Windows/Temporary%20Internet%20Files/Content.Outlook/LSQ4VC66/090616_SECTUR_Metas%20y%20Proyect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la.mas/Desktop/096017%20Versiones%20finales%20formateadas%20x%20JGV/090617_SENER_Metas%20y%20Proyectos%20jGv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PROYECTO%202006\FUNCIONAL%202000-2004%20BASE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rcc\PEF%202009\cat&#225;logos%20fun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prioritarios%20y%20principal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BASES%202008\CUENTA%20P&#218;BLICA%202000-2007\CUENTA%20P&#218;BLICA%202004-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JJRB2002\EXCEL\ASIGNACION%20ORIGINAL%20DEFINITIV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gerardo_estrada\Configuraci&#243;n%20local\Archivos%20temporales%20de%20Internet\OLK76\Gr&#225;ficas%20Exp%20Mot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tcii01\Actual\Mis%20documentos\Laboral\2013\Diversos\JLEB\140114_CONADE\CONADE_ene-dic_2013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IP\PEF04\Exposicion%20de%20Motivos\2003.08.13%20Exp.Motivos%20PPEF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2009\EM\Definitivos\Cuadros%20EM%202009_02-09-2008_entregado_C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ntonio_hernandez\Configuraci&#243;n%20local\Archivos%20temporales%20de%20Internet\OLKCD\GBM%20ULTIMA%20HOR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Aprobado%202009\Cuadernos%20PEF%202009\Analisis%20por%20Unidad%20Responsable%2008-09%2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a%20Para%20llevar\CRC%202009\CRC%202009%20Ramos%20prueb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rio_ruiz\Mis%20documentos\Expo%20motivos%202004\03-11\2003.11.04%20Inversi&#243;n%20Social%20Gr&#225;ficas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RPEDEV%20ADECUADO%20II,%20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unzipped\Base%20de%20datos%20Gobierno%20Federal%20Aprobado%202003\Base%20de%20datos%20Gobierno%20Federal%20Aprobado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2002\controlado\seguimiento\CUADR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CARATULA%20ADECUADO%20II,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FEVERTICAL%20ADECUADO%20II,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WINDOWS\TEMP\Cfe%20Pidiregas%20Tomo%20IV%202001%20(1a.%20VER)%2001-11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\Calendarios%202003\DGPyPA\Lunes13\BANPRO9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Proyecto%202009\Nueva%20clasificaci&#243;n\Libro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3.04.29%20Exp.Motivos%20PPEF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</sheetNames>
    <sheetDataSet>
      <sheetData sheetId="0" refreshError="1"/>
      <sheetData sheetId="1" refreshError="1"/>
      <sheetData sheetId="2" refreshError="1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2009 (Herradura II)"/>
      <sheetName val="Otras metas (Fin de semana)"/>
      <sheetName val="Lista general"/>
      <sheetName val="Ficha por proyecto"/>
      <sheetName val="NoEliminar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B1" t="str">
            <v>↔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Metas 2009 (Herradura) SENERf"/>
      <sheetName val="Otras metas (SENER)f"/>
      <sheetName val="Lista proyectos SENER"/>
      <sheetName val="Otros proyectos"/>
      <sheetName val="Ejercicio del Gasto SENER"/>
      <sheetName val="No eliminar"/>
    </sheetNames>
    <sheetDataSet>
      <sheetData sheetId="0"/>
      <sheetData sheetId="1"/>
      <sheetData sheetId="2" refreshError="1"/>
      <sheetData sheetId="3" refreshError="1"/>
      <sheetData sheetId="4" refreshError="1"/>
      <sheetData sheetId="5">
        <row r="1">
          <cell r="B1" t="str">
            <v>Verde</v>
          </cell>
          <cell r="C1">
            <v>1</v>
          </cell>
          <cell r="D1" t="str">
            <v>0-25 %</v>
          </cell>
          <cell r="E1" t="str">
            <v>Sí</v>
          </cell>
        </row>
        <row r="2">
          <cell r="B2" t="str">
            <v>Amarillo</v>
          </cell>
          <cell r="C2">
            <v>2</v>
          </cell>
          <cell r="D2" t="str">
            <v>25-50%</v>
          </cell>
          <cell r="E2" t="str">
            <v>No</v>
          </cell>
        </row>
        <row r="3">
          <cell r="B3" t="str">
            <v>Rojo</v>
          </cell>
          <cell r="C3">
            <v>3</v>
          </cell>
          <cell r="D3" t="str">
            <v>50-75%</v>
          </cell>
        </row>
        <row r="4">
          <cell r="D4" t="str">
            <v>75-100%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>
            <v>0</v>
          </cell>
          <cell r="I2">
            <v>0</v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>
            <v>0</v>
          </cell>
          <cell r="I3">
            <v>0</v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>
            <v>0</v>
          </cell>
          <cell r="I4">
            <v>0</v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>
            <v>0</v>
          </cell>
          <cell r="I5">
            <v>0</v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>
            <v>0</v>
          </cell>
          <cell r="I6">
            <v>0</v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>
            <v>0</v>
          </cell>
          <cell r="I7">
            <v>0</v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>
            <v>0</v>
          </cell>
          <cell r="I8">
            <v>0</v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>
            <v>0</v>
          </cell>
          <cell r="I9">
            <v>0</v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>
            <v>0</v>
          </cell>
          <cell r="I10">
            <v>0</v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>
            <v>0</v>
          </cell>
          <cell r="I11">
            <v>0</v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>
            <v>0</v>
          </cell>
          <cell r="I12">
            <v>0</v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>
            <v>0</v>
          </cell>
          <cell r="I13">
            <v>0</v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>
            <v>0</v>
          </cell>
          <cell r="I14">
            <v>0</v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>
            <v>0</v>
          </cell>
          <cell r="I15">
            <v>0</v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>
            <v>0</v>
          </cell>
          <cell r="I16">
            <v>0</v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>
            <v>0</v>
          </cell>
          <cell r="I17">
            <v>0</v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>
            <v>0</v>
          </cell>
          <cell r="I18">
            <v>0</v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>
            <v>0</v>
          </cell>
          <cell r="I19">
            <v>0</v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>
            <v>0</v>
          </cell>
          <cell r="I20">
            <v>0</v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>
            <v>0</v>
          </cell>
          <cell r="I21">
            <v>0</v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>
            <v>0</v>
          </cell>
          <cell r="I22">
            <v>0</v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>
            <v>0</v>
          </cell>
          <cell r="I23">
            <v>0</v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>
            <v>0</v>
          </cell>
          <cell r="I24">
            <v>0</v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>
            <v>0</v>
          </cell>
          <cell r="I25">
            <v>0</v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>
            <v>0</v>
          </cell>
          <cell r="I26">
            <v>0</v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>
            <v>0</v>
          </cell>
          <cell r="I27">
            <v>0</v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>
            <v>0</v>
          </cell>
          <cell r="I28">
            <v>0</v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>
            <v>0</v>
          </cell>
          <cell r="I29">
            <v>0</v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>
            <v>0</v>
          </cell>
          <cell r="I30">
            <v>0</v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>
            <v>0</v>
          </cell>
          <cell r="I31">
            <v>0</v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>
            <v>0</v>
          </cell>
          <cell r="I32">
            <v>0</v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>
            <v>0</v>
          </cell>
          <cell r="I33">
            <v>0</v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>
            <v>0</v>
          </cell>
          <cell r="I34">
            <v>0</v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>
            <v>0</v>
          </cell>
          <cell r="I35">
            <v>0</v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>
            <v>0</v>
          </cell>
          <cell r="I36">
            <v>0</v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>
            <v>0</v>
          </cell>
          <cell r="I37">
            <v>0</v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>
            <v>0</v>
          </cell>
          <cell r="I38">
            <v>0</v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>
            <v>0</v>
          </cell>
          <cell r="I39">
            <v>0</v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>
            <v>0</v>
          </cell>
          <cell r="I40">
            <v>0</v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>
            <v>0</v>
          </cell>
          <cell r="I41">
            <v>0</v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>
            <v>0</v>
          </cell>
          <cell r="I42">
            <v>0</v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>
            <v>0</v>
          </cell>
          <cell r="I43">
            <v>0</v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>
            <v>0</v>
          </cell>
          <cell r="I44">
            <v>0</v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>
            <v>0</v>
          </cell>
          <cell r="I45">
            <v>0</v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>
            <v>0</v>
          </cell>
          <cell r="I46">
            <v>0</v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>
            <v>0</v>
          </cell>
          <cell r="I47">
            <v>0</v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>
            <v>0</v>
          </cell>
          <cell r="I48">
            <v>0</v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>
            <v>0</v>
          </cell>
          <cell r="I49">
            <v>0</v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>
            <v>0</v>
          </cell>
          <cell r="I50">
            <v>0</v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>
            <v>0</v>
          </cell>
          <cell r="I51">
            <v>0</v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>
            <v>0</v>
          </cell>
          <cell r="I52">
            <v>0</v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>
            <v>0</v>
          </cell>
          <cell r="I53">
            <v>0</v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>
            <v>0</v>
          </cell>
          <cell r="I54">
            <v>0</v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>
            <v>0</v>
          </cell>
          <cell r="I55">
            <v>0</v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>
            <v>0</v>
          </cell>
          <cell r="I56">
            <v>0</v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>
            <v>0</v>
          </cell>
          <cell r="I57">
            <v>0</v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>
            <v>0</v>
          </cell>
          <cell r="I58">
            <v>0</v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>
            <v>0</v>
          </cell>
          <cell r="I59">
            <v>0</v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>
            <v>0</v>
          </cell>
          <cell r="I60">
            <v>0</v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>
            <v>0</v>
          </cell>
          <cell r="I61">
            <v>0</v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>
            <v>0</v>
          </cell>
          <cell r="I62">
            <v>0</v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>
            <v>0</v>
          </cell>
          <cell r="I63">
            <v>0</v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>
            <v>0</v>
          </cell>
          <cell r="I64">
            <v>0</v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>
            <v>0</v>
          </cell>
          <cell r="I65">
            <v>0</v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>
            <v>0</v>
          </cell>
          <cell r="I66">
            <v>0</v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>
            <v>0</v>
          </cell>
          <cell r="I67">
            <v>0</v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>
            <v>0</v>
          </cell>
          <cell r="I68">
            <v>0</v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>
            <v>0</v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>
            <v>0</v>
          </cell>
          <cell r="I70">
            <v>0</v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>
            <v>0</v>
          </cell>
          <cell r="I71">
            <v>0</v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>
            <v>0</v>
          </cell>
          <cell r="I72">
            <v>0</v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>
            <v>0</v>
          </cell>
          <cell r="I73">
            <v>0</v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>
            <v>0</v>
          </cell>
          <cell r="I74">
            <v>0</v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>
            <v>0</v>
          </cell>
          <cell r="I75">
            <v>0</v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>
            <v>0</v>
          </cell>
          <cell r="I76">
            <v>0</v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>
            <v>0</v>
          </cell>
          <cell r="I77">
            <v>0</v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>
            <v>0</v>
          </cell>
          <cell r="I78">
            <v>0</v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>
            <v>0</v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>
            <v>0</v>
          </cell>
          <cell r="I80">
            <v>0</v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>
            <v>0</v>
          </cell>
          <cell r="I81">
            <v>0</v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>
            <v>0</v>
          </cell>
          <cell r="I82">
            <v>0</v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>
            <v>0</v>
          </cell>
          <cell r="I83">
            <v>0</v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>
            <v>0</v>
          </cell>
          <cell r="I84">
            <v>0</v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>
            <v>0</v>
          </cell>
          <cell r="I85">
            <v>0</v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>
            <v>0</v>
          </cell>
          <cell r="I86">
            <v>0</v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>
            <v>0</v>
          </cell>
          <cell r="I87">
            <v>0</v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>
            <v>0</v>
          </cell>
          <cell r="I88">
            <v>0</v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>
            <v>0</v>
          </cell>
          <cell r="I89">
            <v>0</v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>
            <v>0</v>
          </cell>
          <cell r="I90">
            <v>0</v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>
            <v>0</v>
          </cell>
          <cell r="I91">
            <v>0</v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>
            <v>0</v>
          </cell>
          <cell r="I92">
            <v>0</v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>
            <v>0</v>
          </cell>
          <cell r="I93">
            <v>0</v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>
            <v>0</v>
          </cell>
          <cell r="I94">
            <v>0</v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>
            <v>0</v>
          </cell>
          <cell r="I95">
            <v>0</v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>
            <v>0</v>
          </cell>
          <cell r="I96">
            <v>0</v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>
            <v>0</v>
          </cell>
          <cell r="I97">
            <v>0</v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>
            <v>0</v>
          </cell>
          <cell r="I98">
            <v>0</v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>
            <v>0</v>
          </cell>
          <cell r="I99">
            <v>0</v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>
            <v>0</v>
          </cell>
          <cell r="I100">
            <v>0</v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>
            <v>0</v>
          </cell>
          <cell r="I101">
            <v>0</v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>
            <v>0</v>
          </cell>
          <cell r="I102">
            <v>0</v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>
            <v>0</v>
          </cell>
          <cell r="I103">
            <v>0</v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>
            <v>0</v>
          </cell>
          <cell r="I104">
            <v>0</v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>
            <v>0</v>
          </cell>
          <cell r="I105">
            <v>0</v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>
            <v>0</v>
          </cell>
          <cell r="I106">
            <v>0</v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>
            <v>0</v>
          </cell>
          <cell r="I107">
            <v>0</v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>
            <v>0</v>
          </cell>
          <cell r="I108">
            <v>0</v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>
            <v>0</v>
          </cell>
          <cell r="I109">
            <v>0</v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>
            <v>0</v>
          </cell>
          <cell r="I110">
            <v>0</v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>
            <v>0</v>
          </cell>
          <cell r="I111">
            <v>0</v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>
            <v>0</v>
          </cell>
          <cell r="I112">
            <v>0</v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>
            <v>0</v>
          </cell>
          <cell r="I113">
            <v>0</v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>
            <v>0</v>
          </cell>
          <cell r="I114">
            <v>0</v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>
            <v>0</v>
          </cell>
          <cell r="I115">
            <v>0</v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>
            <v>0</v>
          </cell>
          <cell r="I116">
            <v>0</v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>
            <v>0</v>
          </cell>
          <cell r="I117">
            <v>0</v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>
            <v>0</v>
          </cell>
          <cell r="I118">
            <v>0</v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>
            <v>0</v>
          </cell>
          <cell r="I119">
            <v>0</v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>
            <v>0</v>
          </cell>
          <cell r="I120">
            <v>0</v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>
            <v>0</v>
          </cell>
          <cell r="I121">
            <v>0</v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>
            <v>0</v>
          </cell>
          <cell r="I122">
            <v>0</v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>
            <v>0</v>
          </cell>
          <cell r="I123">
            <v>0</v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>
            <v>0</v>
          </cell>
          <cell r="I124">
            <v>0</v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>
            <v>0</v>
          </cell>
          <cell r="I125">
            <v>0</v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>
            <v>0</v>
          </cell>
          <cell r="I126">
            <v>0</v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>
            <v>0</v>
          </cell>
          <cell r="I127">
            <v>0</v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>
            <v>0</v>
          </cell>
          <cell r="I128">
            <v>0</v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>
            <v>0</v>
          </cell>
          <cell r="I129">
            <v>0</v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>
            <v>0</v>
          </cell>
          <cell r="I130">
            <v>0</v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>
            <v>0</v>
          </cell>
          <cell r="I131">
            <v>0</v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>
            <v>0</v>
          </cell>
          <cell r="I132">
            <v>0</v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>
            <v>0</v>
          </cell>
          <cell r="I133">
            <v>0</v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>
            <v>0</v>
          </cell>
          <cell r="I134">
            <v>0</v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>
            <v>0</v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>
            <v>0</v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>
            <v>0</v>
          </cell>
          <cell r="I137">
            <v>0</v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>
            <v>0</v>
          </cell>
          <cell r="I138">
            <v>0</v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>
            <v>0</v>
          </cell>
          <cell r="I139">
            <v>0</v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>
            <v>0</v>
          </cell>
          <cell r="I140">
            <v>0</v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>
            <v>0</v>
          </cell>
          <cell r="I141">
            <v>0</v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>
            <v>0</v>
          </cell>
          <cell r="I142">
            <v>0</v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>
            <v>0</v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>
            <v>0</v>
          </cell>
          <cell r="I144">
            <v>0</v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>
            <v>0</v>
          </cell>
          <cell r="I145">
            <v>0</v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>
            <v>0</v>
          </cell>
          <cell r="I146">
            <v>0</v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>
            <v>0</v>
          </cell>
          <cell r="I147">
            <v>0</v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>
            <v>0</v>
          </cell>
          <cell r="I148">
            <v>0</v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>
            <v>0</v>
          </cell>
          <cell r="I149">
            <v>0</v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>
            <v>0</v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>
            <v>0</v>
          </cell>
          <cell r="I151">
            <v>0</v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>
            <v>0</v>
          </cell>
          <cell r="I152">
            <v>0</v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>
            <v>0</v>
          </cell>
          <cell r="I153">
            <v>0</v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>
            <v>0</v>
          </cell>
          <cell r="I154">
            <v>0</v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>
            <v>0</v>
          </cell>
          <cell r="I155">
            <v>0</v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>
            <v>0</v>
          </cell>
          <cell r="I156">
            <v>0</v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>
            <v>0</v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>
            <v>0</v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>
            <v>0</v>
          </cell>
          <cell r="I159">
            <v>0</v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>
            <v>0</v>
          </cell>
          <cell r="I160">
            <v>0</v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>
            <v>0</v>
          </cell>
          <cell r="I161">
            <v>0</v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>
            <v>0</v>
          </cell>
          <cell r="I162">
            <v>0</v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>
            <v>0</v>
          </cell>
          <cell r="I163">
            <v>0</v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>
            <v>0</v>
          </cell>
          <cell r="I164">
            <v>0</v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>
            <v>0</v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>
            <v>0</v>
          </cell>
          <cell r="I166">
            <v>0</v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>
            <v>0</v>
          </cell>
          <cell r="I167">
            <v>0</v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>
            <v>0</v>
          </cell>
          <cell r="I168">
            <v>0</v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>
            <v>0</v>
          </cell>
          <cell r="I169">
            <v>0</v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>
            <v>0</v>
          </cell>
          <cell r="I170">
            <v>0</v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>
            <v>0</v>
          </cell>
          <cell r="I171">
            <v>0</v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>
            <v>0</v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>
            <v>0</v>
          </cell>
          <cell r="I173">
            <v>0</v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>
            <v>0</v>
          </cell>
          <cell r="I174">
            <v>0</v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>
            <v>0</v>
          </cell>
          <cell r="I175">
            <v>0</v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>
            <v>0</v>
          </cell>
          <cell r="I176">
            <v>0</v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>
            <v>0</v>
          </cell>
          <cell r="I177">
            <v>0</v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>
            <v>0</v>
          </cell>
          <cell r="I178">
            <v>0</v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>
            <v>0</v>
          </cell>
          <cell r="I179">
            <v>0</v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>
            <v>0</v>
          </cell>
          <cell r="I180">
            <v>0</v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>
            <v>0</v>
          </cell>
          <cell r="I181">
            <v>0</v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>
            <v>0</v>
          </cell>
          <cell r="I182">
            <v>0</v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>
            <v>0</v>
          </cell>
          <cell r="I183">
            <v>0</v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>
            <v>0</v>
          </cell>
          <cell r="I184">
            <v>0</v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>
            <v>0</v>
          </cell>
          <cell r="I185">
            <v>0</v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>
            <v>0</v>
          </cell>
          <cell r="I186">
            <v>0</v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>
            <v>0</v>
          </cell>
          <cell r="I187">
            <v>0</v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>
            <v>0</v>
          </cell>
          <cell r="I188">
            <v>0</v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>
            <v>0</v>
          </cell>
          <cell r="I189">
            <v>0</v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>
            <v>0</v>
          </cell>
          <cell r="I190">
            <v>0</v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>
            <v>0</v>
          </cell>
          <cell r="I191">
            <v>0</v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>
            <v>0</v>
          </cell>
          <cell r="I192">
            <v>0</v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>
            <v>0</v>
          </cell>
          <cell r="I193">
            <v>0</v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>
            <v>0</v>
          </cell>
          <cell r="I194">
            <v>0</v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>
            <v>0</v>
          </cell>
          <cell r="I195">
            <v>0</v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>
            <v>0</v>
          </cell>
          <cell r="I196">
            <v>0</v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>
            <v>0</v>
          </cell>
          <cell r="I197">
            <v>0</v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>
            <v>0</v>
          </cell>
          <cell r="I198">
            <v>0</v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>
            <v>0</v>
          </cell>
          <cell r="I199">
            <v>0</v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>
            <v>0</v>
          </cell>
          <cell r="I200">
            <v>0</v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>
            <v>0</v>
          </cell>
          <cell r="I201">
            <v>0</v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>
            <v>0</v>
          </cell>
          <cell r="I202">
            <v>0</v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>
            <v>0</v>
          </cell>
          <cell r="I203">
            <v>0</v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>
            <v>0</v>
          </cell>
          <cell r="I204">
            <v>0</v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>
            <v>0</v>
          </cell>
          <cell r="I205">
            <v>0</v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>
            <v>0</v>
          </cell>
          <cell r="I206">
            <v>0</v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>
            <v>0</v>
          </cell>
          <cell r="I207">
            <v>0</v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>
            <v>0</v>
          </cell>
          <cell r="I208">
            <v>0</v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>
            <v>0</v>
          </cell>
          <cell r="I209">
            <v>0</v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>
            <v>0</v>
          </cell>
          <cell r="I210">
            <v>0</v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>
            <v>0</v>
          </cell>
          <cell r="I211">
            <v>0</v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>
            <v>0</v>
          </cell>
          <cell r="I212">
            <v>0</v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>
            <v>0</v>
          </cell>
          <cell r="I213">
            <v>0</v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>
            <v>0</v>
          </cell>
          <cell r="I214">
            <v>0</v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>
            <v>0</v>
          </cell>
          <cell r="I215">
            <v>0</v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>
            <v>0</v>
          </cell>
          <cell r="I216">
            <v>0</v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>
            <v>0</v>
          </cell>
          <cell r="I217">
            <v>0</v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>
            <v>0</v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>
            <v>0</v>
          </cell>
          <cell r="I219">
            <v>0</v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>
            <v>0</v>
          </cell>
          <cell r="I220">
            <v>0</v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>
            <v>0</v>
          </cell>
          <cell r="I221">
            <v>0</v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>
            <v>0</v>
          </cell>
          <cell r="I222">
            <v>0</v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>
            <v>0</v>
          </cell>
          <cell r="I223">
            <v>0</v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>
            <v>0</v>
          </cell>
          <cell r="I224">
            <v>0</v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>
            <v>0</v>
          </cell>
          <cell r="I225">
            <v>0</v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>
            <v>0</v>
          </cell>
          <cell r="I226">
            <v>0</v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>
            <v>0</v>
          </cell>
          <cell r="I227">
            <v>0</v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>
            <v>0</v>
          </cell>
          <cell r="I228">
            <v>0</v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>
            <v>0</v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>
            <v>0</v>
          </cell>
          <cell r="I230">
            <v>0</v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>
            <v>0</v>
          </cell>
          <cell r="I231">
            <v>0</v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>
            <v>0</v>
          </cell>
          <cell r="I232">
            <v>0</v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>
            <v>0</v>
          </cell>
          <cell r="I233">
            <v>0</v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>
            <v>0</v>
          </cell>
          <cell r="I234">
            <v>0</v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>
            <v>0</v>
          </cell>
          <cell r="I235">
            <v>0</v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>
            <v>0</v>
          </cell>
          <cell r="I236">
            <v>0</v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>
            <v>0</v>
          </cell>
          <cell r="I237">
            <v>0</v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>
            <v>0</v>
          </cell>
          <cell r="I238">
            <v>0</v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>
            <v>0</v>
          </cell>
          <cell r="I239">
            <v>0</v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>
            <v>0</v>
          </cell>
          <cell r="I240">
            <v>0</v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>
            <v>0</v>
          </cell>
          <cell r="I241">
            <v>0</v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>
            <v>0</v>
          </cell>
          <cell r="I242">
            <v>0</v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>
            <v>0</v>
          </cell>
          <cell r="I243">
            <v>0</v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>
            <v>0</v>
          </cell>
          <cell r="I244">
            <v>0</v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>
            <v>0</v>
          </cell>
          <cell r="I245">
            <v>0</v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>
            <v>0</v>
          </cell>
          <cell r="I246">
            <v>0</v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>
            <v>0</v>
          </cell>
          <cell r="I247">
            <v>0</v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>
            <v>0</v>
          </cell>
          <cell r="I248">
            <v>0</v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>
            <v>0</v>
          </cell>
          <cell r="I249">
            <v>0</v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>
            <v>0</v>
          </cell>
          <cell r="I250">
            <v>0</v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>
            <v>0</v>
          </cell>
          <cell r="I251">
            <v>0</v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>
            <v>0</v>
          </cell>
          <cell r="I252">
            <v>0</v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>
            <v>0</v>
          </cell>
          <cell r="I253">
            <v>0</v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>
            <v>0</v>
          </cell>
          <cell r="I254">
            <v>0</v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>
            <v>0</v>
          </cell>
          <cell r="I255">
            <v>0</v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>
            <v>0</v>
          </cell>
          <cell r="I256">
            <v>0</v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>
            <v>0</v>
          </cell>
          <cell r="I257">
            <v>0</v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>
            <v>0</v>
          </cell>
          <cell r="I258">
            <v>0</v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>
            <v>0</v>
          </cell>
          <cell r="I259">
            <v>0</v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>
            <v>0</v>
          </cell>
          <cell r="I260">
            <v>0</v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>
            <v>0</v>
          </cell>
          <cell r="I261">
            <v>0</v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>
            <v>0</v>
          </cell>
          <cell r="I263">
            <v>0</v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>
            <v>0</v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>
            <v>0</v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>
            <v>0</v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>
            <v>0</v>
          </cell>
          <cell r="I278">
            <v>0</v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>
            <v>0</v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>
            <v>0</v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>
            <v>0</v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>
            <v>0</v>
          </cell>
          <cell r="I292">
            <v>0</v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>
            <v>0</v>
          </cell>
          <cell r="I294">
            <v>0</v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>
            <v>0</v>
          </cell>
          <cell r="I295">
            <v>0</v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>
            <v>0</v>
          </cell>
          <cell r="I296">
            <v>0</v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>
            <v>0</v>
          </cell>
          <cell r="I297">
            <v>0</v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>
            <v>0</v>
          </cell>
          <cell r="I299">
            <v>0</v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>
            <v>0</v>
          </cell>
          <cell r="I300">
            <v>0</v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>
            <v>0</v>
          </cell>
          <cell r="I301">
            <v>0</v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>
            <v>0</v>
          </cell>
          <cell r="I302">
            <v>0</v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>
            <v>0</v>
          </cell>
          <cell r="I303">
            <v>0</v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>
            <v>0</v>
          </cell>
          <cell r="I304">
            <v>0</v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>
            <v>0</v>
          </cell>
          <cell r="I305">
            <v>0</v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>
            <v>0</v>
          </cell>
          <cell r="I306">
            <v>0</v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>
            <v>0</v>
          </cell>
          <cell r="I307">
            <v>0</v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>
            <v>0</v>
          </cell>
          <cell r="I308">
            <v>0</v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>
            <v>0</v>
          </cell>
          <cell r="I309">
            <v>0</v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>
            <v>0</v>
          </cell>
          <cell r="I310">
            <v>0</v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>
            <v>0</v>
          </cell>
          <cell r="I311">
            <v>0</v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>
            <v>0</v>
          </cell>
          <cell r="I312">
            <v>0</v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>
            <v>0</v>
          </cell>
          <cell r="I313">
            <v>0</v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>
            <v>0</v>
          </cell>
          <cell r="I314">
            <v>0</v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>
            <v>0</v>
          </cell>
          <cell r="I315">
            <v>0</v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>
            <v>0</v>
          </cell>
          <cell r="I316">
            <v>0</v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>
            <v>0</v>
          </cell>
          <cell r="I317">
            <v>0</v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>
            <v>0</v>
          </cell>
          <cell r="I318">
            <v>0</v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>
            <v>0</v>
          </cell>
          <cell r="I319">
            <v>0</v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>
            <v>0</v>
          </cell>
          <cell r="I320">
            <v>0</v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>
            <v>0</v>
          </cell>
          <cell r="I321">
            <v>0</v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>
            <v>0</v>
          </cell>
          <cell r="I322">
            <v>0</v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>
            <v>0</v>
          </cell>
          <cell r="I323">
            <v>0</v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>
            <v>0</v>
          </cell>
          <cell r="I324">
            <v>0</v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>
            <v>0</v>
          </cell>
          <cell r="I325">
            <v>0</v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>
            <v>0</v>
          </cell>
          <cell r="I326">
            <v>0</v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>
            <v>0</v>
          </cell>
          <cell r="I327">
            <v>0</v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>
            <v>0</v>
          </cell>
          <cell r="I328">
            <v>0</v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>
            <v>0</v>
          </cell>
          <cell r="I329">
            <v>0</v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>
            <v>0</v>
          </cell>
          <cell r="I330">
            <v>0</v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>
            <v>0</v>
          </cell>
          <cell r="I331">
            <v>0</v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>
            <v>0</v>
          </cell>
          <cell r="I332">
            <v>0</v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>
            <v>0</v>
          </cell>
          <cell r="I333">
            <v>0</v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>
            <v>0</v>
          </cell>
          <cell r="I334">
            <v>0</v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>
            <v>0</v>
          </cell>
          <cell r="I335">
            <v>0</v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>
            <v>0</v>
          </cell>
          <cell r="I336">
            <v>0</v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>
            <v>0</v>
          </cell>
          <cell r="I337">
            <v>0</v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>
            <v>0</v>
          </cell>
          <cell r="I338">
            <v>0</v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>
            <v>0</v>
          </cell>
          <cell r="I339">
            <v>0</v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>
            <v>0</v>
          </cell>
          <cell r="I340">
            <v>0</v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>
            <v>0</v>
          </cell>
          <cell r="I341">
            <v>0</v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>
            <v>0</v>
          </cell>
          <cell r="I342">
            <v>0</v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>
            <v>0</v>
          </cell>
          <cell r="I343">
            <v>0</v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>
            <v>0</v>
          </cell>
          <cell r="I344">
            <v>0</v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>
            <v>0</v>
          </cell>
          <cell r="I345">
            <v>0</v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>
            <v>0</v>
          </cell>
          <cell r="I346">
            <v>0</v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>
            <v>0</v>
          </cell>
          <cell r="I347">
            <v>0</v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>
            <v>0</v>
          </cell>
          <cell r="I348">
            <v>0</v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>
            <v>0</v>
          </cell>
          <cell r="I349">
            <v>0</v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>
            <v>0</v>
          </cell>
          <cell r="I350">
            <v>0</v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>
            <v>0</v>
          </cell>
          <cell r="I351">
            <v>0</v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>
            <v>0</v>
          </cell>
          <cell r="I352">
            <v>0</v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>
            <v>0</v>
          </cell>
          <cell r="I353">
            <v>0</v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>
            <v>0</v>
          </cell>
          <cell r="I354">
            <v>0</v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>
            <v>0</v>
          </cell>
          <cell r="I355">
            <v>0</v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>
            <v>0</v>
          </cell>
          <cell r="I356">
            <v>0</v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>
            <v>0</v>
          </cell>
          <cell r="I357">
            <v>0</v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>
            <v>0</v>
          </cell>
          <cell r="I358">
            <v>0</v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>
            <v>0</v>
          </cell>
          <cell r="I359">
            <v>0</v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>
            <v>0</v>
          </cell>
          <cell r="I360">
            <v>0</v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>
            <v>0</v>
          </cell>
          <cell r="I361">
            <v>0</v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>
            <v>0</v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>
            <v>0</v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>
            <v>0</v>
          </cell>
          <cell r="I364">
            <v>0</v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>
            <v>0</v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>
            <v>0</v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>
            <v>0</v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>
            <v>0</v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>
            <v>0</v>
          </cell>
          <cell r="I369">
            <v>0</v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>
            <v>0</v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>
            <v>0</v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>
            <v>0</v>
          </cell>
          <cell r="I372">
            <v>0</v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>
            <v>0</v>
          </cell>
          <cell r="I373">
            <v>0</v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>
            <v>0</v>
          </cell>
          <cell r="I374">
            <v>0</v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>
            <v>0</v>
          </cell>
          <cell r="I375">
            <v>0</v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>
            <v>0</v>
          </cell>
          <cell r="I376">
            <v>0</v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>
            <v>0</v>
          </cell>
          <cell r="I377">
            <v>0</v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>
            <v>0</v>
          </cell>
          <cell r="I378">
            <v>0</v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>
            <v>0</v>
          </cell>
          <cell r="I379">
            <v>0</v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>
            <v>0</v>
          </cell>
          <cell r="I380">
            <v>0</v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>
            <v>0</v>
          </cell>
          <cell r="I381">
            <v>0</v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>
            <v>0</v>
          </cell>
          <cell r="I382">
            <v>0</v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>
            <v>0</v>
          </cell>
          <cell r="I383">
            <v>0</v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>
            <v>0</v>
          </cell>
          <cell r="I384">
            <v>0</v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>
            <v>0</v>
          </cell>
          <cell r="I385">
            <v>0</v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>
            <v>0</v>
          </cell>
          <cell r="I386">
            <v>0</v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>
            <v>0</v>
          </cell>
          <cell r="I387">
            <v>0</v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>
            <v>0</v>
          </cell>
          <cell r="I388">
            <v>0</v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>
            <v>0</v>
          </cell>
          <cell r="I389">
            <v>0</v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>
            <v>0</v>
          </cell>
          <cell r="I390">
            <v>0</v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>
            <v>0</v>
          </cell>
          <cell r="I391">
            <v>0</v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>
            <v>0</v>
          </cell>
          <cell r="I392">
            <v>0</v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>
            <v>0</v>
          </cell>
          <cell r="I393">
            <v>0</v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>
            <v>0</v>
          </cell>
          <cell r="I394">
            <v>0</v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>
            <v>0</v>
          </cell>
          <cell r="I395">
            <v>0</v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>
            <v>0</v>
          </cell>
          <cell r="I396">
            <v>0</v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>
            <v>0</v>
          </cell>
          <cell r="I397">
            <v>0</v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>
            <v>0</v>
          </cell>
          <cell r="I398">
            <v>0</v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>
            <v>0</v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>
            <v>0</v>
          </cell>
          <cell r="I400">
            <v>0</v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>
            <v>0</v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>
            <v>0</v>
          </cell>
          <cell r="I402">
            <v>0</v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>
            <v>0</v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>
            <v>0</v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>
            <v>0</v>
          </cell>
          <cell r="I407">
            <v>0</v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>
            <v>0</v>
          </cell>
          <cell r="I408">
            <v>0</v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>
            <v>0</v>
          </cell>
          <cell r="I410">
            <v>0</v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>
            <v>0</v>
          </cell>
          <cell r="I411">
            <v>0</v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>
            <v>0</v>
          </cell>
          <cell r="I413">
            <v>0</v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>
            <v>0</v>
          </cell>
          <cell r="I417">
            <v>0</v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>
            <v>0</v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>
            <v>0</v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>
            <v>0</v>
          </cell>
          <cell r="I422">
            <v>0</v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>
            <v>0</v>
          </cell>
          <cell r="I423">
            <v>0</v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>
            <v>0</v>
          </cell>
          <cell r="I425">
            <v>0</v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>
            <v>0</v>
          </cell>
          <cell r="I426">
            <v>0</v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>
            <v>0</v>
          </cell>
          <cell r="I428">
            <v>0</v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>
            <v>0</v>
          </cell>
          <cell r="I432">
            <v>0</v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>
            <v>0</v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>
            <v>0</v>
          </cell>
          <cell r="I434">
            <v>0</v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>
            <v>0</v>
          </cell>
          <cell r="I435">
            <v>0</v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>
            <v>0</v>
          </cell>
          <cell r="I436">
            <v>0</v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>
            <v>0</v>
          </cell>
          <cell r="I437">
            <v>0</v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>
            <v>0</v>
          </cell>
          <cell r="I438">
            <v>0</v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>
            <v>0</v>
          </cell>
          <cell r="I439">
            <v>0</v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>
            <v>0</v>
          </cell>
          <cell r="I440">
            <v>0</v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>
            <v>0</v>
          </cell>
          <cell r="I441">
            <v>0</v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>
            <v>0</v>
          </cell>
          <cell r="I442">
            <v>0</v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>
            <v>0</v>
          </cell>
          <cell r="I443">
            <v>0</v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>
            <v>0</v>
          </cell>
          <cell r="I444">
            <v>0</v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>
            <v>0</v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>
            <v>0</v>
          </cell>
          <cell r="I446">
            <v>0</v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>
            <v>0</v>
          </cell>
          <cell r="I447">
            <v>0</v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>
            <v>0</v>
          </cell>
          <cell r="I448">
            <v>0</v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>
            <v>0</v>
          </cell>
          <cell r="I449">
            <v>0</v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>
            <v>0</v>
          </cell>
          <cell r="I450">
            <v>0</v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>
            <v>0</v>
          </cell>
          <cell r="I451">
            <v>0</v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>
            <v>0</v>
          </cell>
          <cell r="I452">
            <v>0</v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>
            <v>0</v>
          </cell>
          <cell r="I453">
            <v>0</v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>
            <v>0</v>
          </cell>
          <cell r="I454">
            <v>0</v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>
            <v>0</v>
          </cell>
          <cell r="I455">
            <v>0</v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>
            <v>0</v>
          </cell>
          <cell r="I458">
            <v>0</v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>
            <v>0</v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>
            <v>0</v>
          </cell>
          <cell r="I461">
            <v>0</v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>
            <v>0</v>
          </cell>
          <cell r="I462">
            <v>0</v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>
            <v>0</v>
          </cell>
          <cell r="I463">
            <v>0</v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>
            <v>0</v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>
            <v>0</v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>
            <v>0</v>
          </cell>
          <cell r="I466">
            <v>0</v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>
            <v>0</v>
          </cell>
          <cell r="I467">
            <v>0</v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>
            <v>0</v>
          </cell>
          <cell r="I468">
            <v>0</v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>
            <v>0</v>
          </cell>
          <cell r="I469">
            <v>0</v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>
            <v>0</v>
          </cell>
          <cell r="I470">
            <v>0</v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>
            <v>0</v>
          </cell>
          <cell r="I477">
            <v>0</v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>
            <v>0</v>
          </cell>
          <cell r="I478">
            <v>0</v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>
            <v>0</v>
          </cell>
          <cell r="I481">
            <v>0</v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>
            <v>0</v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>
            <v>0</v>
          </cell>
          <cell r="I484">
            <v>0</v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>
            <v>0</v>
          </cell>
          <cell r="I485">
            <v>0</v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>
            <v>0</v>
          </cell>
          <cell r="I486">
            <v>0</v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>
            <v>0</v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>
            <v>0</v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>
            <v>0</v>
          </cell>
          <cell r="I489">
            <v>0</v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>
            <v>0</v>
          </cell>
          <cell r="I490">
            <v>0</v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>
            <v>0</v>
          </cell>
          <cell r="I491">
            <v>0</v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>
            <v>0</v>
          </cell>
          <cell r="I492">
            <v>0</v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>
            <v>0</v>
          </cell>
          <cell r="I493">
            <v>0</v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>
            <v>0</v>
          </cell>
          <cell r="I500">
            <v>0</v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>
            <v>0</v>
          </cell>
          <cell r="I501">
            <v>0</v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>
            <v>0</v>
          </cell>
          <cell r="I502">
            <v>0</v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>
            <v>0</v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>
            <v>0</v>
          </cell>
          <cell r="I505">
            <v>0</v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>
            <v>0</v>
          </cell>
          <cell r="I506">
            <v>0</v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>
            <v>0</v>
          </cell>
          <cell r="I507">
            <v>0</v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>
            <v>0</v>
          </cell>
          <cell r="I508">
            <v>0</v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>
            <v>0</v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>
            <v>0</v>
          </cell>
          <cell r="I511">
            <v>0</v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>
            <v>0</v>
          </cell>
          <cell r="I512">
            <v>0</v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>
            <v>0</v>
          </cell>
          <cell r="I513">
            <v>0</v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>
            <v>0</v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>
            <v>0</v>
          </cell>
          <cell r="I516">
            <v>0</v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>
            <v>0</v>
          </cell>
          <cell r="I517">
            <v>0</v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>
            <v>0</v>
          </cell>
          <cell r="I518">
            <v>0</v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>
            <v>0</v>
          </cell>
          <cell r="I519">
            <v>0</v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>
            <v>0</v>
          </cell>
          <cell r="I520">
            <v>0</v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>
            <v>0</v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>
            <v>0</v>
          </cell>
          <cell r="I522">
            <v>0</v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>
            <v>0</v>
          </cell>
          <cell r="I523">
            <v>0</v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>
            <v>0</v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>
            <v>0</v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>
            <v>0</v>
          </cell>
          <cell r="I528">
            <v>0</v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>
            <v>0</v>
          </cell>
          <cell r="I529">
            <v>0</v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>
            <v>0</v>
          </cell>
          <cell r="I530">
            <v>0</v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>
            <v>0</v>
          </cell>
          <cell r="I531">
            <v>0</v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>
            <v>0</v>
          </cell>
          <cell r="I532">
            <v>0</v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>
            <v>0</v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>
            <v>0</v>
          </cell>
          <cell r="I534">
            <v>0</v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>
            <v>0</v>
          </cell>
          <cell r="I535">
            <v>0</v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>
            <v>0</v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>
            <v>0</v>
          </cell>
          <cell r="I538">
            <v>0</v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>
            <v>0</v>
          </cell>
          <cell r="I539">
            <v>0</v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>
            <v>0</v>
          </cell>
          <cell r="I540">
            <v>0</v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>
            <v>0</v>
          </cell>
          <cell r="I541">
            <v>0</v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>
            <v>0</v>
          </cell>
          <cell r="I542">
            <v>0</v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>
            <v>0</v>
          </cell>
          <cell r="I543">
            <v>0</v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>
            <v>0</v>
          </cell>
          <cell r="I544">
            <v>0</v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>
            <v>0</v>
          </cell>
          <cell r="I545">
            <v>0</v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>
            <v>0</v>
          </cell>
          <cell r="I547">
            <v>0</v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>
            <v>0</v>
          </cell>
          <cell r="I548">
            <v>0</v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>
            <v>0</v>
          </cell>
          <cell r="I549">
            <v>0</v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>
            <v>0</v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>
            <v>0</v>
          </cell>
          <cell r="I551">
            <v>0</v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>
            <v>0</v>
          </cell>
          <cell r="I553">
            <v>0</v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>
            <v>0</v>
          </cell>
          <cell r="I554">
            <v>0</v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>
            <v>0</v>
          </cell>
          <cell r="I555">
            <v>0</v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>
            <v>0</v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>
            <v>0</v>
          </cell>
          <cell r="I557">
            <v>0</v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>
            <v>0</v>
          </cell>
          <cell r="I560">
            <v>0</v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>
            <v>0</v>
          </cell>
          <cell r="I561">
            <v>0</v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>
            <v>0</v>
          </cell>
          <cell r="I562">
            <v>0</v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>
            <v>0</v>
          </cell>
          <cell r="I563">
            <v>0</v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>
            <v>0</v>
          </cell>
          <cell r="I564">
            <v>0</v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>
            <v>0</v>
          </cell>
          <cell r="I565">
            <v>0</v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>
            <v>0</v>
          </cell>
          <cell r="I566">
            <v>0</v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>
            <v>0</v>
          </cell>
          <cell r="I567">
            <v>0</v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>
            <v>0</v>
          </cell>
          <cell r="I568">
            <v>0</v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>
            <v>0</v>
          </cell>
          <cell r="I569">
            <v>0</v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>
            <v>0</v>
          </cell>
          <cell r="I570">
            <v>0</v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>
            <v>0</v>
          </cell>
          <cell r="I571">
            <v>0</v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>
            <v>0</v>
          </cell>
          <cell r="I572">
            <v>0</v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>
            <v>0</v>
          </cell>
          <cell r="I573">
            <v>0</v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>
            <v>0</v>
          </cell>
          <cell r="I574">
            <v>0</v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>
            <v>0</v>
          </cell>
          <cell r="I575">
            <v>0</v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>
            <v>0</v>
          </cell>
          <cell r="I576">
            <v>0</v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>
            <v>0</v>
          </cell>
          <cell r="I577">
            <v>0</v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>
            <v>0</v>
          </cell>
          <cell r="I578">
            <v>0</v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>
            <v>0</v>
          </cell>
          <cell r="I579">
            <v>0</v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>
            <v>0</v>
          </cell>
          <cell r="I580">
            <v>0</v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>
            <v>0</v>
          </cell>
          <cell r="I581">
            <v>0</v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>
            <v>0</v>
          </cell>
          <cell r="I582">
            <v>0</v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>
            <v>0</v>
          </cell>
          <cell r="I583">
            <v>0</v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>
            <v>0</v>
          </cell>
          <cell r="I584">
            <v>0</v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>
            <v>0</v>
          </cell>
          <cell r="I585">
            <v>0</v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>
            <v>0</v>
          </cell>
          <cell r="I586">
            <v>0</v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>
            <v>0</v>
          </cell>
          <cell r="I587">
            <v>0</v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>
            <v>0</v>
          </cell>
          <cell r="I588">
            <v>0</v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>
            <v>0</v>
          </cell>
          <cell r="I589">
            <v>0</v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>
            <v>0</v>
          </cell>
          <cell r="I590">
            <v>0</v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>
            <v>0</v>
          </cell>
          <cell r="I591">
            <v>0</v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>
            <v>0</v>
          </cell>
          <cell r="I592">
            <v>0</v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>
            <v>0</v>
          </cell>
          <cell r="I593">
            <v>0</v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>
            <v>0</v>
          </cell>
          <cell r="I594">
            <v>0</v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>
            <v>0</v>
          </cell>
          <cell r="I595">
            <v>0</v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>
            <v>0</v>
          </cell>
          <cell r="I596">
            <v>0</v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>
            <v>0</v>
          </cell>
          <cell r="I597">
            <v>0</v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>
            <v>0</v>
          </cell>
          <cell r="I598">
            <v>0</v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>
            <v>0</v>
          </cell>
          <cell r="I599">
            <v>0</v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>
            <v>0</v>
          </cell>
          <cell r="I600">
            <v>0</v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>
            <v>0</v>
          </cell>
          <cell r="I601">
            <v>0</v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>
            <v>0</v>
          </cell>
          <cell r="I602">
            <v>0</v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>
            <v>0</v>
          </cell>
          <cell r="I603">
            <v>0</v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>
            <v>0</v>
          </cell>
          <cell r="I604">
            <v>0</v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>
            <v>0</v>
          </cell>
          <cell r="I605">
            <v>0</v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>
            <v>0</v>
          </cell>
          <cell r="I606">
            <v>0</v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>
            <v>0</v>
          </cell>
          <cell r="I607">
            <v>0</v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>
            <v>0</v>
          </cell>
          <cell r="I608">
            <v>0</v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>
            <v>0</v>
          </cell>
          <cell r="I609">
            <v>0</v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>
            <v>0</v>
          </cell>
          <cell r="I610">
            <v>0</v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>
            <v>0</v>
          </cell>
          <cell r="I611">
            <v>0</v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>
            <v>0</v>
          </cell>
          <cell r="I612">
            <v>0</v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>
            <v>0</v>
          </cell>
          <cell r="I613">
            <v>0</v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>
            <v>0</v>
          </cell>
          <cell r="I614">
            <v>0</v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>
            <v>0</v>
          </cell>
          <cell r="I615">
            <v>0</v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>
            <v>0</v>
          </cell>
          <cell r="I616">
            <v>0</v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>
            <v>0</v>
          </cell>
          <cell r="I617">
            <v>0</v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>
            <v>0</v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>
            <v>0</v>
          </cell>
          <cell r="I619">
            <v>0</v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>
            <v>0</v>
          </cell>
          <cell r="I620">
            <v>0</v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>
            <v>0</v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>
            <v>0</v>
          </cell>
          <cell r="I622">
            <v>0</v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>
            <v>0</v>
          </cell>
          <cell r="I623">
            <v>0</v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>
            <v>0</v>
          </cell>
          <cell r="I624">
            <v>0</v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>
            <v>0</v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>
            <v>0</v>
          </cell>
          <cell r="I626">
            <v>0</v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>
            <v>0</v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>
            <v>0</v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>
            <v>0</v>
          </cell>
          <cell r="I629">
            <v>0</v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>
            <v>0</v>
          </cell>
          <cell r="I630">
            <v>0</v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>
            <v>0</v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>
            <v>0</v>
          </cell>
          <cell r="I632">
            <v>0</v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>
            <v>0</v>
          </cell>
          <cell r="I633">
            <v>0</v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>
            <v>0</v>
          </cell>
          <cell r="I634">
            <v>0</v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>
            <v>0</v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>
            <v>0</v>
          </cell>
          <cell r="I636">
            <v>0</v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>
            <v>0</v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>
            <v>0</v>
          </cell>
          <cell r="I638">
            <v>0</v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>
            <v>0</v>
          </cell>
          <cell r="I639">
            <v>0</v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>
            <v>0</v>
          </cell>
          <cell r="I647">
            <v>0</v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>
            <v>0</v>
          </cell>
          <cell r="I656">
            <v>0</v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>
            <v>0</v>
          </cell>
          <cell r="I658">
            <v>0</v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>
            <v>0</v>
          </cell>
          <cell r="I659">
            <v>0</v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>
            <v>0</v>
          </cell>
          <cell r="I661">
            <v>0</v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>
            <v>0</v>
          </cell>
          <cell r="I663">
            <v>0</v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>
            <v>0</v>
          </cell>
          <cell r="I665">
            <v>0</v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>
            <v>0</v>
          </cell>
          <cell r="I666">
            <v>0</v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>
            <v>0</v>
          </cell>
          <cell r="I667">
            <v>0</v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>
            <v>0</v>
          </cell>
          <cell r="I668">
            <v>0</v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>
            <v>0</v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>
            <v>0</v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>
            <v>0</v>
          </cell>
          <cell r="I672">
            <v>0</v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>
            <v>0</v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>
            <v>0</v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>
            <v>0</v>
          </cell>
          <cell r="I675">
            <v>0</v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>
            <v>0</v>
          </cell>
          <cell r="I676">
            <v>0</v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>
            <v>0</v>
          </cell>
          <cell r="I677">
            <v>0</v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>
            <v>0</v>
          </cell>
          <cell r="I678">
            <v>0</v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>
            <v>0</v>
          </cell>
          <cell r="I679">
            <v>0</v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>
            <v>0</v>
          </cell>
          <cell r="I680">
            <v>0</v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>
            <v>0</v>
          </cell>
          <cell r="I681">
            <v>0</v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>
            <v>0</v>
          </cell>
          <cell r="I682">
            <v>0</v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>
            <v>0</v>
          </cell>
          <cell r="I683">
            <v>0</v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>
            <v>0</v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>
            <v>0</v>
          </cell>
          <cell r="I685">
            <v>0</v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>
            <v>0</v>
          </cell>
          <cell r="I686">
            <v>0</v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>
            <v>0</v>
          </cell>
          <cell r="I687">
            <v>0</v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>
            <v>0</v>
          </cell>
          <cell r="I688">
            <v>0</v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>
            <v>0</v>
          </cell>
          <cell r="I689">
            <v>0</v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>
            <v>0</v>
          </cell>
          <cell r="I690">
            <v>0</v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>
            <v>0</v>
          </cell>
          <cell r="I691">
            <v>0</v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>
            <v>0</v>
          </cell>
          <cell r="I692">
            <v>0</v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>
            <v>0</v>
          </cell>
          <cell r="I693">
            <v>0</v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>
            <v>0</v>
          </cell>
          <cell r="I694">
            <v>0</v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>
            <v>0</v>
          </cell>
          <cell r="I695">
            <v>0</v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>
            <v>0</v>
          </cell>
          <cell r="I696">
            <v>0</v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>
            <v>0</v>
          </cell>
          <cell r="I697">
            <v>0</v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>
            <v>0</v>
          </cell>
          <cell r="I698">
            <v>0</v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>
            <v>0</v>
          </cell>
          <cell r="I699">
            <v>0</v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>
            <v>0</v>
          </cell>
          <cell r="I700">
            <v>0</v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>
            <v>0</v>
          </cell>
          <cell r="I701">
            <v>0</v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>
            <v>0</v>
          </cell>
          <cell r="I702">
            <v>0</v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>
            <v>0</v>
          </cell>
          <cell r="I703">
            <v>0</v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>
            <v>0</v>
          </cell>
          <cell r="I704">
            <v>0</v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>
            <v>0</v>
          </cell>
          <cell r="I705">
            <v>0</v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>
            <v>0</v>
          </cell>
          <cell r="I706">
            <v>0</v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>
            <v>0</v>
          </cell>
          <cell r="I707">
            <v>0</v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>
            <v>0</v>
          </cell>
          <cell r="I708">
            <v>0</v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>
            <v>0</v>
          </cell>
          <cell r="I709">
            <v>0</v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>
            <v>0</v>
          </cell>
          <cell r="I710">
            <v>0</v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>
            <v>0</v>
          </cell>
          <cell r="I711">
            <v>0</v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>
            <v>0</v>
          </cell>
          <cell r="I713">
            <v>0</v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>
            <v>0</v>
          </cell>
          <cell r="I714">
            <v>0</v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>
            <v>0</v>
          </cell>
          <cell r="I715">
            <v>0</v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>
            <v>0</v>
          </cell>
          <cell r="I716">
            <v>0</v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>
            <v>0</v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>
            <v>0</v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>
            <v>0</v>
          </cell>
          <cell r="I720">
            <v>0</v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>
            <v>0</v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>
            <v>0</v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>
            <v>0</v>
          </cell>
          <cell r="I723">
            <v>0</v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>
            <v>0</v>
          </cell>
          <cell r="I724">
            <v>0</v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>
            <v>0</v>
          </cell>
          <cell r="I725">
            <v>0</v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>
            <v>0</v>
          </cell>
          <cell r="I726">
            <v>0</v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>
            <v>0</v>
          </cell>
          <cell r="I727">
            <v>0</v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>
            <v>0</v>
          </cell>
          <cell r="I728">
            <v>0</v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>
            <v>0</v>
          </cell>
          <cell r="I729">
            <v>0</v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>
            <v>0</v>
          </cell>
          <cell r="I730">
            <v>0</v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>
            <v>0</v>
          </cell>
          <cell r="I731">
            <v>0</v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>
            <v>0</v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>
            <v>0</v>
          </cell>
          <cell r="I733">
            <v>0</v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>
            <v>0</v>
          </cell>
          <cell r="I734">
            <v>0</v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>
            <v>0</v>
          </cell>
          <cell r="I735">
            <v>0</v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>
            <v>0</v>
          </cell>
          <cell r="I736">
            <v>0</v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>
            <v>0</v>
          </cell>
          <cell r="I737">
            <v>0</v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>
            <v>0</v>
          </cell>
          <cell r="I738">
            <v>0</v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>
            <v>0</v>
          </cell>
          <cell r="I739">
            <v>0</v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>
            <v>0</v>
          </cell>
          <cell r="I740">
            <v>0</v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>
            <v>0</v>
          </cell>
          <cell r="I741">
            <v>0</v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>
            <v>0</v>
          </cell>
          <cell r="I742">
            <v>0</v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>
            <v>0</v>
          </cell>
          <cell r="I743">
            <v>0</v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>
            <v>0</v>
          </cell>
          <cell r="I744">
            <v>0</v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>
            <v>0</v>
          </cell>
          <cell r="I745">
            <v>0</v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>
            <v>0</v>
          </cell>
          <cell r="I746">
            <v>0</v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>
            <v>0</v>
          </cell>
          <cell r="I747">
            <v>0</v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>
            <v>0</v>
          </cell>
          <cell r="I748">
            <v>0</v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>
            <v>0</v>
          </cell>
          <cell r="I749">
            <v>0</v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>
            <v>0</v>
          </cell>
          <cell r="I750">
            <v>0</v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>
            <v>0</v>
          </cell>
          <cell r="I751">
            <v>0</v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>
            <v>0</v>
          </cell>
          <cell r="I752">
            <v>0</v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>
            <v>0</v>
          </cell>
          <cell r="I753">
            <v>0</v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>
            <v>0</v>
          </cell>
          <cell r="I754">
            <v>0</v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>
            <v>0</v>
          </cell>
          <cell r="I755">
            <v>0</v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>
            <v>0</v>
          </cell>
          <cell r="I756">
            <v>0</v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>
            <v>0</v>
          </cell>
          <cell r="I757">
            <v>0</v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>
            <v>0</v>
          </cell>
          <cell r="I758">
            <v>0</v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>
            <v>0</v>
          </cell>
          <cell r="I759">
            <v>0</v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>
            <v>0</v>
          </cell>
          <cell r="I760">
            <v>0</v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>
            <v>0</v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>
            <v>0</v>
          </cell>
          <cell r="I762">
            <v>0</v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>
            <v>0</v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>
            <v>0</v>
          </cell>
          <cell r="I764">
            <v>0</v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>
            <v>0</v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>
            <v>0</v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>
            <v>0</v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>
            <v>0</v>
          </cell>
          <cell r="I768">
            <v>0</v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>
            <v>0</v>
          </cell>
          <cell r="I769">
            <v>0</v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>
            <v>0</v>
          </cell>
          <cell r="I770">
            <v>0</v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>
            <v>0</v>
          </cell>
          <cell r="I771">
            <v>0</v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>
            <v>0</v>
          </cell>
          <cell r="I772">
            <v>0</v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>
            <v>0</v>
          </cell>
          <cell r="I773">
            <v>0</v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>
            <v>0</v>
          </cell>
          <cell r="I774">
            <v>0</v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>
            <v>0</v>
          </cell>
          <cell r="I775">
            <v>0</v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>
            <v>0</v>
          </cell>
          <cell r="I776">
            <v>0</v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>
            <v>0</v>
          </cell>
          <cell r="I777">
            <v>0</v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>
            <v>0</v>
          </cell>
          <cell r="I778">
            <v>0</v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>
            <v>0</v>
          </cell>
          <cell r="I779">
            <v>0</v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>
            <v>0</v>
          </cell>
          <cell r="I780">
            <v>0</v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>
            <v>0</v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>
            <v>0</v>
          </cell>
          <cell r="I782">
            <v>0</v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>
            <v>0</v>
          </cell>
          <cell r="I783">
            <v>0</v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>
            <v>0</v>
          </cell>
          <cell r="I784">
            <v>0</v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>
            <v>0</v>
          </cell>
          <cell r="I785">
            <v>0</v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>
            <v>0</v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>
            <v>0</v>
          </cell>
          <cell r="I787">
            <v>0</v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>
            <v>0</v>
          </cell>
          <cell r="I788">
            <v>0</v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>
            <v>0</v>
          </cell>
          <cell r="I789">
            <v>0</v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>
            <v>0</v>
          </cell>
          <cell r="I790">
            <v>0</v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>
            <v>0</v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>
            <v>0</v>
          </cell>
          <cell r="I792">
            <v>0</v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>
            <v>0</v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>
            <v>0</v>
          </cell>
          <cell r="I794">
            <v>0</v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>
            <v>0</v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>
            <v>0</v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>
            <v>0</v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>
            <v>0</v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>
            <v>0</v>
          </cell>
          <cell r="I799">
            <v>0</v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>
            <v>0</v>
          </cell>
          <cell r="I800">
            <v>0</v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>
            <v>0</v>
          </cell>
          <cell r="I801">
            <v>0</v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>
            <v>0</v>
          </cell>
          <cell r="I802">
            <v>0</v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>
            <v>0</v>
          </cell>
          <cell r="I803">
            <v>0</v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>
            <v>0</v>
          </cell>
          <cell r="I804">
            <v>0</v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>
            <v>0</v>
          </cell>
          <cell r="I805">
            <v>0</v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>
            <v>0</v>
          </cell>
          <cell r="I806">
            <v>0</v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>
            <v>0</v>
          </cell>
          <cell r="I807">
            <v>0</v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>
            <v>0</v>
          </cell>
          <cell r="I808">
            <v>0</v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>
            <v>0</v>
          </cell>
          <cell r="I809">
            <v>0</v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>
            <v>0</v>
          </cell>
          <cell r="I810">
            <v>0</v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>
            <v>0</v>
          </cell>
          <cell r="I811">
            <v>0</v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>
            <v>0</v>
          </cell>
          <cell r="I812">
            <v>0</v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>
            <v>0</v>
          </cell>
          <cell r="I813">
            <v>0</v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>
            <v>0</v>
          </cell>
          <cell r="I814">
            <v>0</v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>
            <v>0</v>
          </cell>
          <cell r="I815">
            <v>0</v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>
            <v>0</v>
          </cell>
          <cell r="I816">
            <v>0</v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>
            <v>0</v>
          </cell>
          <cell r="I817">
            <v>0</v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>
            <v>0</v>
          </cell>
          <cell r="I818">
            <v>0</v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>
            <v>0</v>
          </cell>
          <cell r="I819">
            <v>0</v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>
            <v>0</v>
          </cell>
          <cell r="I820">
            <v>0</v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>
            <v>0</v>
          </cell>
          <cell r="I821">
            <v>0</v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>
            <v>0</v>
          </cell>
          <cell r="I822">
            <v>0</v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>
            <v>0</v>
          </cell>
          <cell r="I823">
            <v>0</v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>
            <v>0</v>
          </cell>
          <cell r="I824">
            <v>0</v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>
            <v>0</v>
          </cell>
          <cell r="I825">
            <v>0</v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>
            <v>0</v>
          </cell>
          <cell r="I826">
            <v>0</v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>
            <v>0</v>
          </cell>
          <cell r="I827">
            <v>0</v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>
            <v>0</v>
          </cell>
          <cell r="I828">
            <v>0</v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>
            <v>0</v>
          </cell>
          <cell r="I829">
            <v>0</v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>
            <v>0</v>
          </cell>
          <cell r="I830">
            <v>0</v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>
            <v>0</v>
          </cell>
          <cell r="I831">
            <v>0</v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>
            <v>0</v>
          </cell>
          <cell r="I832">
            <v>0</v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>
            <v>0</v>
          </cell>
          <cell r="I833">
            <v>0</v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>
            <v>0</v>
          </cell>
          <cell r="I834">
            <v>0</v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>
            <v>0</v>
          </cell>
          <cell r="I835">
            <v>0</v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>
            <v>0</v>
          </cell>
          <cell r="I836">
            <v>0</v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>
            <v>0</v>
          </cell>
          <cell r="I837">
            <v>0</v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>
            <v>0</v>
          </cell>
          <cell r="I838">
            <v>0</v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>
            <v>0</v>
          </cell>
          <cell r="I839">
            <v>0</v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>
            <v>0</v>
          </cell>
          <cell r="I840">
            <v>0</v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>
            <v>0</v>
          </cell>
          <cell r="I841">
            <v>0</v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>
            <v>0</v>
          </cell>
          <cell r="I842">
            <v>0</v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>
            <v>0</v>
          </cell>
          <cell r="I843">
            <v>0</v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>
            <v>0</v>
          </cell>
          <cell r="I844">
            <v>0</v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>
            <v>0</v>
          </cell>
          <cell r="I845">
            <v>0</v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>
            <v>0</v>
          </cell>
          <cell r="I846">
            <v>0</v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>
            <v>0</v>
          </cell>
          <cell r="I847">
            <v>0</v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>
            <v>0</v>
          </cell>
          <cell r="I848">
            <v>0</v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>
            <v>0</v>
          </cell>
          <cell r="I849">
            <v>0</v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>
            <v>0</v>
          </cell>
          <cell r="I850">
            <v>0</v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>
            <v>0</v>
          </cell>
          <cell r="I851">
            <v>0</v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>
            <v>0</v>
          </cell>
          <cell r="I852">
            <v>0</v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>
            <v>0</v>
          </cell>
          <cell r="I853">
            <v>0</v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>
            <v>0</v>
          </cell>
          <cell r="I854">
            <v>0</v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>
            <v>0</v>
          </cell>
          <cell r="I855">
            <v>0</v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>
            <v>0</v>
          </cell>
          <cell r="I856">
            <v>0</v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>
            <v>0</v>
          </cell>
          <cell r="I857">
            <v>0</v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>
            <v>0</v>
          </cell>
          <cell r="I858">
            <v>0</v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>
            <v>0</v>
          </cell>
          <cell r="I859">
            <v>0</v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>
            <v>0</v>
          </cell>
          <cell r="I860">
            <v>0</v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>
            <v>0</v>
          </cell>
          <cell r="I861">
            <v>0</v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>
            <v>0</v>
          </cell>
          <cell r="I862">
            <v>0</v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>
            <v>0</v>
          </cell>
          <cell r="I863">
            <v>0</v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>
            <v>0</v>
          </cell>
          <cell r="I864">
            <v>0</v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>
            <v>0</v>
          </cell>
          <cell r="I865">
            <v>0</v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>
            <v>0</v>
          </cell>
          <cell r="I866">
            <v>0</v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>
            <v>0</v>
          </cell>
          <cell r="I867">
            <v>0</v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>
            <v>0</v>
          </cell>
          <cell r="I868">
            <v>0</v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>
            <v>0</v>
          </cell>
          <cell r="I869">
            <v>0</v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>
            <v>0</v>
          </cell>
          <cell r="I870">
            <v>0</v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>
            <v>0</v>
          </cell>
          <cell r="I871">
            <v>0</v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>
            <v>0</v>
          </cell>
          <cell r="I872">
            <v>0</v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>
            <v>0</v>
          </cell>
          <cell r="I873">
            <v>0</v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>
            <v>0</v>
          </cell>
          <cell r="I874">
            <v>0</v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>
            <v>0</v>
          </cell>
          <cell r="I875">
            <v>0</v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>
            <v>0</v>
          </cell>
          <cell r="I876">
            <v>0</v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>
            <v>0</v>
          </cell>
          <cell r="I877">
            <v>0</v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>
            <v>0</v>
          </cell>
          <cell r="I878">
            <v>0</v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>
            <v>0</v>
          </cell>
          <cell r="I879">
            <v>0</v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>
            <v>0</v>
          </cell>
          <cell r="I880">
            <v>0</v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>
            <v>0</v>
          </cell>
          <cell r="I881">
            <v>0</v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>
            <v>0</v>
          </cell>
          <cell r="I882">
            <v>0</v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>
            <v>0</v>
          </cell>
          <cell r="I883">
            <v>0</v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>
            <v>0</v>
          </cell>
          <cell r="I884">
            <v>0</v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>
            <v>0</v>
          </cell>
          <cell r="I885">
            <v>0</v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>
            <v>0</v>
          </cell>
          <cell r="I886">
            <v>0</v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>
            <v>0</v>
          </cell>
          <cell r="I887">
            <v>0</v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>
            <v>0</v>
          </cell>
          <cell r="I888">
            <v>0</v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>
            <v>0</v>
          </cell>
          <cell r="I889">
            <v>0</v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>
            <v>0</v>
          </cell>
          <cell r="I890">
            <v>0</v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>
            <v>0</v>
          </cell>
          <cell r="I891">
            <v>0</v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>
            <v>0</v>
          </cell>
          <cell r="I892">
            <v>0</v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>
            <v>0</v>
          </cell>
          <cell r="I893">
            <v>0</v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>
            <v>0</v>
          </cell>
          <cell r="I894">
            <v>0</v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>
            <v>0</v>
          </cell>
          <cell r="I895">
            <v>0</v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>
            <v>0</v>
          </cell>
          <cell r="I896">
            <v>0</v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>
            <v>0</v>
          </cell>
          <cell r="I897">
            <v>0</v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>
            <v>0</v>
          </cell>
          <cell r="I898">
            <v>0</v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>
            <v>0</v>
          </cell>
          <cell r="I899">
            <v>0</v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>
            <v>0</v>
          </cell>
          <cell r="I900">
            <v>0</v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>
            <v>0</v>
          </cell>
          <cell r="I901">
            <v>0</v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>
            <v>0</v>
          </cell>
          <cell r="I902">
            <v>0</v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>
            <v>0</v>
          </cell>
          <cell r="I903">
            <v>0</v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>
            <v>0</v>
          </cell>
          <cell r="I904">
            <v>0</v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>
            <v>0</v>
          </cell>
          <cell r="I905">
            <v>0</v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>
            <v>0</v>
          </cell>
          <cell r="I906">
            <v>0</v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>
            <v>0</v>
          </cell>
          <cell r="I907">
            <v>0</v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>
            <v>0</v>
          </cell>
          <cell r="I908">
            <v>0</v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>
            <v>0</v>
          </cell>
          <cell r="I909">
            <v>0</v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>
            <v>0</v>
          </cell>
          <cell r="I910">
            <v>0</v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>
            <v>0</v>
          </cell>
          <cell r="I911">
            <v>0</v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>
            <v>0</v>
          </cell>
          <cell r="I912">
            <v>0</v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>
            <v>0</v>
          </cell>
          <cell r="I913">
            <v>0</v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>
            <v>0</v>
          </cell>
          <cell r="I914">
            <v>0</v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>
            <v>0</v>
          </cell>
          <cell r="I915">
            <v>0</v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>
            <v>0</v>
          </cell>
          <cell r="I916">
            <v>0</v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>
            <v>0</v>
          </cell>
          <cell r="I917">
            <v>0</v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>
            <v>0</v>
          </cell>
          <cell r="I918">
            <v>0</v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>
            <v>0</v>
          </cell>
          <cell r="I919">
            <v>0</v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>
            <v>0</v>
          </cell>
          <cell r="I920">
            <v>0</v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>
            <v>0</v>
          </cell>
          <cell r="I921">
            <v>0</v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>
            <v>0</v>
          </cell>
          <cell r="I922">
            <v>0</v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>
            <v>0</v>
          </cell>
          <cell r="I923">
            <v>0</v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>
            <v>0</v>
          </cell>
          <cell r="I924">
            <v>0</v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>
            <v>0</v>
          </cell>
          <cell r="I925">
            <v>0</v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>
            <v>0</v>
          </cell>
          <cell r="I926">
            <v>0</v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>
            <v>0</v>
          </cell>
          <cell r="I927">
            <v>0</v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>
            <v>0</v>
          </cell>
          <cell r="I928">
            <v>0</v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>
            <v>0</v>
          </cell>
          <cell r="I929">
            <v>0</v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>
            <v>0</v>
          </cell>
          <cell r="I930">
            <v>0</v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>
            <v>0</v>
          </cell>
          <cell r="I931">
            <v>0</v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>
            <v>0</v>
          </cell>
          <cell r="I932">
            <v>0</v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>
            <v>0</v>
          </cell>
          <cell r="I933">
            <v>0</v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>
            <v>0</v>
          </cell>
          <cell r="I934">
            <v>0</v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>
            <v>0</v>
          </cell>
          <cell r="I935">
            <v>0</v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>
            <v>0</v>
          </cell>
          <cell r="I936">
            <v>0</v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>
            <v>0</v>
          </cell>
          <cell r="I937">
            <v>0</v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>
            <v>0</v>
          </cell>
          <cell r="I938">
            <v>0</v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>
            <v>0</v>
          </cell>
          <cell r="I939">
            <v>0</v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>
            <v>0</v>
          </cell>
          <cell r="I940">
            <v>0</v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>
            <v>0</v>
          </cell>
          <cell r="I941">
            <v>0</v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>
            <v>0</v>
          </cell>
          <cell r="I942">
            <v>0</v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>
            <v>0</v>
          </cell>
          <cell r="I943">
            <v>0</v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>
            <v>0</v>
          </cell>
          <cell r="I944">
            <v>0</v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>
            <v>0</v>
          </cell>
          <cell r="I945">
            <v>0</v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>
            <v>0</v>
          </cell>
          <cell r="I946">
            <v>0</v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>
            <v>0</v>
          </cell>
          <cell r="I947">
            <v>0</v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>
            <v>0</v>
          </cell>
          <cell r="I948">
            <v>0</v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>
            <v>0</v>
          </cell>
          <cell r="I949">
            <v>0</v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>
            <v>0</v>
          </cell>
          <cell r="I950">
            <v>0</v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>
            <v>0</v>
          </cell>
          <cell r="I951">
            <v>0</v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>
            <v>0</v>
          </cell>
          <cell r="I952">
            <v>0</v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>
            <v>0</v>
          </cell>
          <cell r="I953">
            <v>0</v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>
            <v>0</v>
          </cell>
          <cell r="I954">
            <v>0</v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>
            <v>0</v>
          </cell>
          <cell r="I955">
            <v>0</v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>
            <v>0</v>
          </cell>
          <cell r="I956">
            <v>0</v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>
            <v>0</v>
          </cell>
          <cell r="I957">
            <v>0</v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>
            <v>0</v>
          </cell>
          <cell r="I958">
            <v>0</v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>
            <v>0</v>
          </cell>
          <cell r="I959">
            <v>0</v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>
            <v>0</v>
          </cell>
          <cell r="I960">
            <v>0</v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>
            <v>0</v>
          </cell>
          <cell r="I961">
            <v>0</v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>
            <v>0</v>
          </cell>
          <cell r="I962">
            <v>0</v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>
            <v>0</v>
          </cell>
          <cell r="I963">
            <v>0</v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>
            <v>0</v>
          </cell>
          <cell r="I964">
            <v>0</v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>
            <v>0</v>
          </cell>
          <cell r="I965">
            <v>0</v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>
            <v>0</v>
          </cell>
          <cell r="I966">
            <v>0</v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>
            <v>0</v>
          </cell>
          <cell r="I967">
            <v>0</v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>
            <v>0</v>
          </cell>
          <cell r="I968">
            <v>0</v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>
            <v>0</v>
          </cell>
          <cell r="I969">
            <v>0</v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>
            <v>0</v>
          </cell>
          <cell r="I970">
            <v>0</v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>
            <v>0</v>
          </cell>
          <cell r="I971">
            <v>0</v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>
            <v>0</v>
          </cell>
          <cell r="I972">
            <v>0</v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>
            <v>0</v>
          </cell>
          <cell r="I973">
            <v>0</v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>
            <v>0</v>
          </cell>
          <cell r="I974">
            <v>0</v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>
            <v>0</v>
          </cell>
          <cell r="I975">
            <v>0</v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>
            <v>0</v>
          </cell>
          <cell r="I976">
            <v>0</v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>
            <v>0</v>
          </cell>
          <cell r="I977">
            <v>0</v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>
            <v>0</v>
          </cell>
          <cell r="I978">
            <v>0</v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>
            <v>0</v>
          </cell>
          <cell r="I979">
            <v>0</v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>
            <v>0</v>
          </cell>
          <cell r="I980">
            <v>0</v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>
            <v>0</v>
          </cell>
          <cell r="I981">
            <v>0</v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>
            <v>0</v>
          </cell>
          <cell r="I982">
            <v>0</v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>
            <v>0</v>
          </cell>
          <cell r="I983">
            <v>0</v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>
            <v>0</v>
          </cell>
          <cell r="I984">
            <v>0</v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>
            <v>0</v>
          </cell>
          <cell r="I985">
            <v>0</v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>
            <v>0</v>
          </cell>
          <cell r="I986">
            <v>0</v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>
            <v>0</v>
          </cell>
          <cell r="I987">
            <v>0</v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>
            <v>0</v>
          </cell>
          <cell r="I988">
            <v>0</v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>
            <v>0</v>
          </cell>
          <cell r="I989">
            <v>0</v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>
            <v>0</v>
          </cell>
          <cell r="I990">
            <v>0</v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>
            <v>0</v>
          </cell>
          <cell r="I991">
            <v>0</v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>
            <v>0</v>
          </cell>
          <cell r="I992">
            <v>0</v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>
            <v>0</v>
          </cell>
          <cell r="I993">
            <v>0</v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>
            <v>0</v>
          </cell>
          <cell r="I994">
            <v>0</v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>
            <v>0</v>
          </cell>
          <cell r="I995">
            <v>0</v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>
            <v>0</v>
          </cell>
          <cell r="I996">
            <v>0</v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>
            <v>0</v>
          </cell>
          <cell r="I997">
            <v>0</v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>
            <v>0</v>
          </cell>
          <cell r="I998">
            <v>0</v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>
            <v>0</v>
          </cell>
          <cell r="I999">
            <v>0</v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>
            <v>0</v>
          </cell>
          <cell r="I1000">
            <v>0</v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>
            <v>0</v>
          </cell>
          <cell r="I1001">
            <v>0</v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>
            <v>0</v>
          </cell>
          <cell r="I1002">
            <v>0</v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>
            <v>0</v>
          </cell>
          <cell r="I1003">
            <v>0</v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>
            <v>0</v>
          </cell>
          <cell r="I1004">
            <v>0</v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>
            <v>0</v>
          </cell>
          <cell r="I1005">
            <v>0</v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>
            <v>0</v>
          </cell>
          <cell r="I1006">
            <v>0</v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>
            <v>0</v>
          </cell>
          <cell r="I1007">
            <v>0</v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>
            <v>0</v>
          </cell>
          <cell r="I1008">
            <v>0</v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>
            <v>0</v>
          </cell>
          <cell r="I1009">
            <v>0</v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>
            <v>0</v>
          </cell>
          <cell r="I1010">
            <v>0</v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>
            <v>0</v>
          </cell>
          <cell r="I1011">
            <v>0</v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>
            <v>0</v>
          </cell>
          <cell r="I1012">
            <v>0</v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>
            <v>0</v>
          </cell>
          <cell r="I1013">
            <v>0</v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>
            <v>0</v>
          </cell>
          <cell r="I1014">
            <v>0</v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>
            <v>0</v>
          </cell>
          <cell r="I1015">
            <v>0</v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>
            <v>0</v>
          </cell>
          <cell r="I1016">
            <v>0</v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>
            <v>0</v>
          </cell>
          <cell r="I1017">
            <v>0</v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>
            <v>0</v>
          </cell>
          <cell r="I1018">
            <v>0</v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>
            <v>0</v>
          </cell>
          <cell r="I1019">
            <v>0</v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>
            <v>0</v>
          </cell>
          <cell r="I1020">
            <v>0</v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>
            <v>0</v>
          </cell>
          <cell r="I1021">
            <v>0</v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>
            <v>0</v>
          </cell>
          <cell r="I1022">
            <v>0</v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>
            <v>0</v>
          </cell>
          <cell r="I1023">
            <v>0</v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>
            <v>0</v>
          </cell>
          <cell r="I1024">
            <v>0</v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>
            <v>0</v>
          </cell>
          <cell r="I1025">
            <v>0</v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>
            <v>0</v>
          </cell>
          <cell r="I1026">
            <v>0</v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>
            <v>0</v>
          </cell>
          <cell r="I1027">
            <v>0</v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>
            <v>0</v>
          </cell>
          <cell r="I1028">
            <v>0</v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>
            <v>0</v>
          </cell>
          <cell r="I1029">
            <v>0</v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>
            <v>0</v>
          </cell>
          <cell r="I1030">
            <v>0</v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>
            <v>0</v>
          </cell>
          <cell r="I1031">
            <v>0</v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>
            <v>0</v>
          </cell>
          <cell r="I1032">
            <v>0</v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>
            <v>0</v>
          </cell>
          <cell r="I1033">
            <v>0</v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>
            <v>0</v>
          </cell>
          <cell r="I1034">
            <v>0</v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>
            <v>0</v>
          </cell>
          <cell r="I1035">
            <v>0</v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>
            <v>0</v>
          </cell>
          <cell r="I1036">
            <v>0</v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>
            <v>0</v>
          </cell>
          <cell r="I1037">
            <v>0</v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>
            <v>0</v>
          </cell>
          <cell r="I1038">
            <v>0</v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>
            <v>0</v>
          </cell>
          <cell r="I1039">
            <v>0</v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>
            <v>0</v>
          </cell>
          <cell r="I1040">
            <v>0</v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>
            <v>0</v>
          </cell>
          <cell r="I1041">
            <v>0</v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>
            <v>0</v>
          </cell>
          <cell r="I1042">
            <v>0</v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>
            <v>0</v>
          </cell>
          <cell r="I1043">
            <v>0</v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>
            <v>0</v>
          </cell>
          <cell r="I1044">
            <v>0</v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>
            <v>0</v>
          </cell>
          <cell r="I1045">
            <v>0</v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>
            <v>0</v>
          </cell>
          <cell r="I1046">
            <v>0</v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>
            <v>0</v>
          </cell>
          <cell r="I1047">
            <v>0</v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>
            <v>0</v>
          </cell>
          <cell r="I1048">
            <v>0</v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>
            <v>0</v>
          </cell>
          <cell r="I1049">
            <v>0</v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>
            <v>0</v>
          </cell>
          <cell r="I1050">
            <v>0</v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>
            <v>0</v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>
            <v>0</v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>
            <v>0</v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>
            <v>0</v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>
            <v>0</v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>
            <v>0</v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>
            <v>0</v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>
            <v>0</v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>
            <v>0</v>
          </cell>
          <cell r="I1067">
            <v>0</v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>
            <v>0</v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>
            <v>0</v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>
            <v>0</v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>
            <v>0</v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>
            <v>0</v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>
            <v>0</v>
          </cell>
          <cell r="I1073">
            <v>0</v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>
            <v>0</v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>
            <v>0</v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>
            <v>0</v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>
            <v>0</v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>
            <v>0</v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>
            <v>0</v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>
            <v>0</v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>
            <v>0</v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>
            <v>0</v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>
            <v>0</v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>
            <v>0</v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>
            <v>0</v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>
            <v>0</v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>
            <v>0</v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>
            <v>0</v>
          </cell>
          <cell r="I1096">
            <v>0</v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>
            <v>0</v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>
            <v>0</v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>
            <v>0</v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>
            <v>0</v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>
            <v>0</v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>
            <v>0</v>
          </cell>
          <cell r="I1102">
            <v>0</v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>
            <v>0</v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>
            <v>0</v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>
            <v>0</v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>
            <v>0</v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>
            <v>0</v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>
            <v>0</v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>
            <v>0</v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>
            <v>0</v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>
            <v>0</v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>
            <v>0</v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>
            <v>0</v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>
            <v>0</v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>
            <v>0</v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>
            <v>0</v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>
            <v>0</v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>
            <v>0</v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>
            <v>0</v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>
            <v>0</v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>
            <v>0</v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>
            <v>0</v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>
            <v>0</v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>
            <v>0</v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>
            <v>0</v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>
            <v>0</v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>
            <v>0</v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>
            <v>0</v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>
            <v>0</v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>
            <v>0</v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>
            <v>0</v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>
            <v>0</v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>
            <v>0</v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>
            <v>0</v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>
            <v>0</v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>
            <v>0</v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>
            <v>0</v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>
            <v>0</v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>
            <v>0</v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>
            <v>0</v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>
            <v>0</v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>
            <v>0</v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>
            <v>0</v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>
            <v>0</v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>
            <v>0</v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>
            <v>0</v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>
            <v>0</v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>
            <v>0</v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>
            <v>0</v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>
            <v>0</v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>
            <v>0</v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>
            <v>0</v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>
            <v>0</v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>
            <v>0</v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>
            <v>0</v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>
            <v>0</v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>
            <v>0</v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>
            <v>0</v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>
            <v>0</v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>
            <v>0</v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>
            <v>0</v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>
            <v>0</v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>
            <v>0</v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>
            <v>0</v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>
            <v>0</v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>
            <v>0</v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>
            <v>0</v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>
            <v>0</v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>
            <v>0</v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>
            <v>0</v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>
            <v>0</v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>
            <v>0</v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>
            <v>0</v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>
            <v>0</v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>
            <v>0</v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>
            <v>0</v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>
            <v>0</v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>
            <v>0</v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>
            <v>0</v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>
            <v>0</v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>
            <v>0</v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>
            <v>0</v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>
            <v>0</v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>
            <v>0</v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>
            <v>0</v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>
            <v>0</v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>
            <v>0</v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>
            <v>0</v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>
            <v>0</v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>
            <v>0</v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>
            <v>0</v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>
            <v>0</v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>
            <v>0</v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>
            <v>0</v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>
            <v>0</v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>
            <v>0</v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>
            <v>0</v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>
            <v>0</v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>
            <v>0</v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>
            <v>0</v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>
            <v>0</v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>
            <v>0</v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>
            <v>0</v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>
            <v>0</v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>
            <v>0</v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>
            <v>0</v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>
            <v>0</v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>
            <v>0</v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>
            <v>0</v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>
            <v>0</v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>
            <v>0</v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>
            <v>0</v>
          </cell>
          <cell r="I1212">
            <v>0</v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>
            <v>0</v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>
            <v>0</v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>
            <v>0</v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>
            <v>0</v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>
            <v>0</v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>
            <v>0</v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>
            <v>0</v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>
            <v>0</v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>
            <v>0</v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>
            <v>0</v>
          </cell>
          <cell r="I1223">
            <v>0</v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>
            <v>0</v>
          </cell>
          <cell r="I1224">
            <v>0</v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>
            <v>0</v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>
            <v>0</v>
          </cell>
          <cell r="I1226">
            <v>0</v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>
            <v>0</v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>
            <v>0</v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>
            <v>0</v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>
            <v>0</v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>
            <v>0</v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>
            <v>0</v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>
            <v>0</v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>
            <v>0</v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>
            <v>0</v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>
            <v>0</v>
          </cell>
          <cell r="I1237">
            <v>0</v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>
            <v>0</v>
          </cell>
          <cell r="I1238">
            <v>0</v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>
            <v>0</v>
          </cell>
          <cell r="I1239">
            <v>0</v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>
            <v>0</v>
          </cell>
          <cell r="I1240">
            <v>0</v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>
            <v>0</v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>
            <v>0</v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>
            <v>0</v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>
            <v>0</v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>
            <v>0</v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>
            <v>0</v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>
            <v>0</v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>
            <v>0</v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>
            <v>0</v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>
            <v>0</v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>
            <v>0</v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>
            <v>0</v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>
            <v>0</v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>
            <v>0</v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>
            <v>0</v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>
            <v>0</v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>
            <v>0</v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>
            <v>0</v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>
            <v>0</v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>
            <v>0</v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>
            <v>0</v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>
            <v>0</v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>
            <v>0</v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>
            <v>0</v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>
            <v>0</v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>
            <v>0</v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>
            <v>0</v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>
            <v>0</v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>
            <v>0</v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>
            <v>0</v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>
            <v>0</v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>
            <v>0</v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>
            <v>0</v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>
            <v>0</v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>
            <v>0</v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>
            <v>0</v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>
            <v>0</v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>
            <v>0</v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>
            <v>0</v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>
            <v>0</v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>
            <v>0</v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>
            <v>0</v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>
            <v>0</v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>
            <v>0</v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>
            <v>0</v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>
            <v>0</v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>
            <v>0</v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>
            <v>0</v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>
            <v>0</v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>
            <v>0</v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>
            <v>0</v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>
            <v>0</v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>
            <v>0</v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>
            <v>0</v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>
            <v>0</v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>
            <v>0</v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>
            <v>0</v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>
            <v>0</v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>
            <v>0</v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>
            <v>0</v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>
            <v>0</v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>
            <v>0</v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>
            <v>0</v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>
            <v>0</v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>
            <v>0</v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>
            <v>0</v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>
            <v>0</v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>
            <v>0</v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>
            <v>0</v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>
            <v>0</v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>
            <v>0</v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>
            <v>0</v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>
            <v>0</v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>
            <v>0</v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>
            <v>0</v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>
            <v>0</v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>
            <v>0</v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>
            <v>0</v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>
            <v>0</v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>
            <v>0</v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>
            <v>0</v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>
            <v>0</v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>
            <v>0</v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>
            <v>0</v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>
            <v>0</v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>
            <v>0</v>
          </cell>
          <cell r="I1326">
            <v>0</v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>
            <v>0</v>
          </cell>
          <cell r="I1327">
            <v>0</v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>
            <v>0</v>
          </cell>
          <cell r="I1328">
            <v>0</v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>
            <v>0</v>
          </cell>
          <cell r="I1329">
            <v>0</v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>
            <v>0</v>
          </cell>
          <cell r="I1330">
            <v>0</v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>
            <v>0</v>
          </cell>
          <cell r="I1331">
            <v>0</v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>
            <v>0</v>
          </cell>
          <cell r="I1332">
            <v>0</v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>
            <v>0</v>
          </cell>
          <cell r="I1333">
            <v>0</v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>
            <v>0</v>
          </cell>
          <cell r="I1334">
            <v>0</v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>
            <v>0</v>
          </cell>
          <cell r="I1335">
            <v>0</v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>
            <v>0</v>
          </cell>
          <cell r="I1336">
            <v>0</v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>
            <v>0</v>
          </cell>
          <cell r="I1337">
            <v>0</v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>
            <v>0</v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>
            <v>0</v>
          </cell>
          <cell r="I1339">
            <v>0</v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>
            <v>0</v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>
            <v>0</v>
          </cell>
          <cell r="I1341">
            <v>0</v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>
            <v>0</v>
          </cell>
          <cell r="I1342">
            <v>0</v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>
            <v>0</v>
          </cell>
          <cell r="I1343">
            <v>0</v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>
            <v>0</v>
          </cell>
          <cell r="I1344">
            <v>0</v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>
            <v>0</v>
          </cell>
          <cell r="I1345">
            <v>0</v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>
            <v>0</v>
          </cell>
          <cell r="I1346">
            <v>0</v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>
            <v>0</v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>
            <v>0</v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>
            <v>0</v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>
            <v>0</v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>
            <v>0</v>
          </cell>
          <cell r="I1351">
            <v>0</v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>
            <v>0</v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>
            <v>0</v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>
            <v>0</v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>
            <v>0</v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>
            <v>0</v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>
            <v>0</v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>
            <v>0</v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>
            <v>0</v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>
            <v>0</v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>
            <v>0</v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>
            <v>0</v>
          </cell>
          <cell r="I1362">
            <v>0</v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>
            <v>0</v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>
            <v>0</v>
          </cell>
          <cell r="I1364">
            <v>0</v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>
            <v>0</v>
          </cell>
          <cell r="I1365">
            <v>0</v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>
            <v>0</v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>
            <v>0</v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>
            <v>0</v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>
            <v>0</v>
          </cell>
          <cell r="I1369">
            <v>0</v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>
            <v>0</v>
          </cell>
          <cell r="I1370">
            <v>0</v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>
            <v>0</v>
          </cell>
          <cell r="I1371">
            <v>0</v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>
            <v>0</v>
          </cell>
          <cell r="I1372">
            <v>0</v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>
            <v>0</v>
          </cell>
          <cell r="I1373">
            <v>0</v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>
            <v>0</v>
          </cell>
          <cell r="I1374">
            <v>0</v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>
            <v>0</v>
          </cell>
          <cell r="I1375">
            <v>0</v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>
            <v>0</v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>
            <v>0</v>
          </cell>
          <cell r="I1377">
            <v>0</v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>
            <v>0</v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>
            <v>0</v>
          </cell>
          <cell r="I1379">
            <v>0</v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>
            <v>0</v>
          </cell>
          <cell r="I1380">
            <v>0</v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>
            <v>0</v>
          </cell>
          <cell r="I1381">
            <v>0</v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>
            <v>0</v>
          </cell>
          <cell r="I1382">
            <v>0</v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>
            <v>0</v>
          </cell>
          <cell r="I1383">
            <v>0</v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>
            <v>0</v>
          </cell>
          <cell r="I1384">
            <v>0</v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>
            <v>0</v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>
            <v>0</v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>
            <v>0</v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>
            <v>0</v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>
            <v>0</v>
          </cell>
          <cell r="I1389">
            <v>0</v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>
            <v>0</v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>
            <v>0</v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>
            <v>0</v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>
            <v>0</v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>
            <v>0</v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>
            <v>0</v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>
            <v>0</v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>
            <v>0</v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>
            <v>0</v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>
            <v>0</v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>
            <v>0</v>
          </cell>
          <cell r="I1400">
            <v>0</v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>
            <v>0</v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>
            <v>0</v>
          </cell>
          <cell r="I1402">
            <v>0</v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>
            <v>0</v>
          </cell>
          <cell r="I1403">
            <v>0</v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>
            <v>0</v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>
            <v>0</v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>
            <v>0</v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>
            <v>0</v>
          </cell>
          <cell r="I1407">
            <v>0</v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>
            <v>0</v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>
            <v>0</v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>
            <v>0</v>
          </cell>
          <cell r="I1410">
            <v>0</v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>
            <v>0</v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>
            <v>0</v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>
            <v>0</v>
          </cell>
          <cell r="I1413">
            <v>0</v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>
            <v>0</v>
          </cell>
          <cell r="I1414">
            <v>0</v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>
            <v>0</v>
          </cell>
          <cell r="I1415">
            <v>0</v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>
            <v>0</v>
          </cell>
          <cell r="I1416">
            <v>0</v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>
            <v>0</v>
          </cell>
          <cell r="I1417">
            <v>0</v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>
            <v>0</v>
          </cell>
          <cell r="I1418">
            <v>0</v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>
            <v>0</v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>
            <v>0</v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>
            <v>0</v>
          </cell>
          <cell r="I1421">
            <v>0</v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>
            <v>0</v>
          </cell>
          <cell r="I1422">
            <v>0</v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>
            <v>0</v>
          </cell>
          <cell r="I1423">
            <v>0</v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>
            <v>0</v>
          </cell>
          <cell r="I1424">
            <v>0</v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>
            <v>0</v>
          </cell>
          <cell r="I1425">
            <v>0</v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>
            <v>0</v>
          </cell>
          <cell r="I1426">
            <v>0</v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>
            <v>0</v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>
            <v>0</v>
          </cell>
          <cell r="I1428">
            <v>0</v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>
            <v>0</v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>
            <v>0</v>
          </cell>
          <cell r="I1430">
            <v>0</v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>
            <v>0</v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>
            <v>0</v>
          </cell>
          <cell r="I1432">
            <v>0</v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>
            <v>0</v>
          </cell>
          <cell r="I1433">
            <v>0</v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>
            <v>0</v>
          </cell>
          <cell r="I1434">
            <v>0</v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>
            <v>0</v>
          </cell>
          <cell r="I1435">
            <v>0</v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>
            <v>0</v>
          </cell>
          <cell r="I1436">
            <v>0</v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>
            <v>0</v>
          </cell>
          <cell r="I1437">
            <v>0</v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>
            <v>0</v>
          </cell>
          <cell r="I1438">
            <v>0</v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>
            <v>0</v>
          </cell>
          <cell r="I1439">
            <v>0</v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>
            <v>0</v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>
            <v>0</v>
          </cell>
          <cell r="I1441">
            <v>0</v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>
            <v>0</v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>
            <v>0</v>
          </cell>
          <cell r="I1443">
            <v>0</v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>
            <v>0</v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>
            <v>0</v>
          </cell>
          <cell r="I1445">
            <v>0</v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>
            <v>0</v>
          </cell>
          <cell r="I1446">
            <v>0</v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>
            <v>0</v>
          </cell>
          <cell r="I1447">
            <v>0</v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>
            <v>0</v>
          </cell>
          <cell r="I1448">
            <v>0</v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>
            <v>0</v>
          </cell>
          <cell r="I1449">
            <v>0</v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>
            <v>0</v>
          </cell>
          <cell r="I1450">
            <v>0</v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>
            <v>0</v>
          </cell>
          <cell r="I1453">
            <v>0</v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>
            <v>0</v>
          </cell>
          <cell r="I1462">
            <v>0</v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>
            <v>0</v>
          </cell>
          <cell r="I1469">
            <v>0</v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>
            <v>0</v>
          </cell>
          <cell r="I1470">
            <v>0</v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>
            <v>0</v>
          </cell>
          <cell r="I1471">
            <v>0</v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>
            <v>0</v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>
            <v>0</v>
          </cell>
          <cell r="I1473">
            <v>0</v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>
            <v>0</v>
          </cell>
          <cell r="I1474">
            <v>0</v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>
            <v>0</v>
          </cell>
          <cell r="I1475">
            <v>0</v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>
            <v>0</v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>
            <v>0</v>
          </cell>
          <cell r="I1477">
            <v>0</v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>
            <v>0</v>
          </cell>
          <cell r="I1478">
            <v>0</v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>
            <v>0</v>
          </cell>
          <cell r="I1479">
            <v>0</v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>
            <v>0</v>
          </cell>
          <cell r="I1480">
            <v>0</v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>
            <v>0</v>
          </cell>
          <cell r="I1481">
            <v>0</v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>
            <v>0</v>
          </cell>
          <cell r="I1482">
            <v>0</v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>
            <v>0</v>
          </cell>
          <cell r="I1483">
            <v>0</v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>
            <v>0</v>
          </cell>
          <cell r="I1484">
            <v>0</v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>
            <v>0</v>
          </cell>
          <cell r="I1485">
            <v>0</v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>
            <v>0</v>
          </cell>
          <cell r="I1486">
            <v>0</v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>
            <v>0</v>
          </cell>
          <cell r="I1487">
            <v>0</v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>
            <v>0</v>
          </cell>
          <cell r="I1488">
            <v>0</v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>
            <v>0</v>
          </cell>
          <cell r="I1489">
            <v>0</v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>
            <v>0</v>
          </cell>
          <cell r="I1490">
            <v>0</v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>
            <v>0</v>
          </cell>
          <cell r="I1491">
            <v>0</v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>
            <v>0</v>
          </cell>
          <cell r="I1492">
            <v>0</v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>
            <v>0</v>
          </cell>
          <cell r="I1493">
            <v>0</v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>
            <v>0</v>
          </cell>
          <cell r="I1494">
            <v>0</v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>
            <v>0</v>
          </cell>
          <cell r="I1495">
            <v>0</v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>
            <v>0</v>
          </cell>
          <cell r="I1496">
            <v>0</v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>
            <v>0</v>
          </cell>
          <cell r="I1497">
            <v>0</v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>
            <v>0</v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>
            <v>0</v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>
            <v>0</v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>
            <v>0</v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>
            <v>0</v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>
            <v>0</v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>
            <v>0</v>
          </cell>
          <cell r="I1504">
            <v>0</v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>
            <v>0</v>
          </cell>
          <cell r="I1505">
            <v>0</v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>
            <v>0</v>
          </cell>
          <cell r="I1506">
            <v>0</v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>
            <v>0</v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>
            <v>0</v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>
            <v>0</v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>
            <v>0</v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>
            <v>0</v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>
            <v>0</v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>
            <v>0</v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>
            <v>0</v>
          </cell>
          <cell r="I1514">
            <v>0</v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>
            <v>0</v>
          </cell>
          <cell r="I1515">
            <v>0</v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>
            <v>0</v>
          </cell>
          <cell r="I1516">
            <v>0</v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>
            <v>0</v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>
            <v>0</v>
          </cell>
          <cell r="I1518">
            <v>0</v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>
            <v>0</v>
          </cell>
          <cell r="I1519">
            <v>0</v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>
            <v>0</v>
          </cell>
          <cell r="I1520">
            <v>0</v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>
            <v>0</v>
          </cell>
          <cell r="I1521">
            <v>0</v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>
            <v>0</v>
          </cell>
          <cell r="I1522">
            <v>0</v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>
            <v>0</v>
          </cell>
          <cell r="I1523">
            <v>0</v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>
            <v>0</v>
          </cell>
          <cell r="I1524">
            <v>0</v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>
            <v>0</v>
          </cell>
          <cell r="I1525">
            <v>0</v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>
            <v>0</v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>
            <v>0</v>
          </cell>
          <cell r="I1527">
            <v>0</v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>
            <v>0</v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>
            <v>0</v>
          </cell>
          <cell r="I1529">
            <v>0</v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>
            <v>0</v>
          </cell>
          <cell r="I1533">
            <v>0</v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>
            <v>0</v>
          </cell>
          <cell r="I1537">
            <v>0</v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>
            <v>0</v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>
            <v>0</v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>
            <v>0</v>
          </cell>
          <cell r="I1540">
            <v>0</v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>
            <v>0</v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>
            <v>0</v>
          </cell>
          <cell r="I1542">
            <v>0</v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>
            <v>0</v>
          </cell>
          <cell r="I1543">
            <v>0</v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>
            <v>0</v>
          </cell>
          <cell r="I1544">
            <v>0</v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>
            <v>0</v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>
            <v>0</v>
          </cell>
          <cell r="I1546">
            <v>0</v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>
            <v>0</v>
          </cell>
          <cell r="I1547">
            <v>0</v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>
            <v>0</v>
          </cell>
          <cell r="I1548">
            <v>0</v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>
            <v>0</v>
          </cell>
          <cell r="I1549">
            <v>0</v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>
            <v>0</v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>
            <v>0</v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>
            <v>0</v>
          </cell>
          <cell r="I1552">
            <v>0</v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>
            <v>0</v>
          </cell>
          <cell r="I1553">
            <v>0</v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>
            <v>0</v>
          </cell>
          <cell r="I1554">
            <v>0</v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>
            <v>0</v>
          </cell>
          <cell r="I1555">
            <v>0</v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>
            <v>0</v>
          </cell>
          <cell r="I1556">
            <v>0</v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>
            <v>0</v>
          </cell>
          <cell r="I1557">
            <v>0</v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>
            <v>0</v>
          </cell>
          <cell r="I1558">
            <v>0</v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>
            <v>0</v>
          </cell>
          <cell r="I1559">
            <v>0</v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>
            <v>0</v>
          </cell>
          <cell r="I1560">
            <v>0</v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>
            <v>0</v>
          </cell>
          <cell r="I1561">
            <v>0</v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>
            <v>0</v>
          </cell>
          <cell r="I1562">
            <v>0</v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>
            <v>0</v>
          </cell>
          <cell r="I1563">
            <v>0</v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>
            <v>0</v>
          </cell>
          <cell r="I1564">
            <v>0</v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>
            <v>0</v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>
            <v>0</v>
          </cell>
          <cell r="I1566">
            <v>0</v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>
            <v>0</v>
          </cell>
          <cell r="I1567">
            <v>0</v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>
            <v>0</v>
          </cell>
          <cell r="I1568">
            <v>0</v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>
            <v>0</v>
          </cell>
          <cell r="I1569">
            <v>0</v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>
            <v>0</v>
          </cell>
          <cell r="I1570">
            <v>0</v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>
            <v>0</v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>
            <v>0</v>
          </cell>
          <cell r="I1572">
            <v>0</v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>
            <v>0</v>
          </cell>
          <cell r="I1573">
            <v>0</v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>
            <v>0</v>
          </cell>
          <cell r="I1574">
            <v>0</v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>
            <v>0</v>
          </cell>
          <cell r="I1575">
            <v>0</v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>
            <v>0</v>
          </cell>
          <cell r="I1578">
            <v>0</v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>
            <v>0</v>
          </cell>
          <cell r="I1579">
            <v>0</v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>
            <v>0</v>
          </cell>
          <cell r="I1583">
            <v>0</v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>
            <v>0</v>
          </cell>
          <cell r="I1584">
            <v>0</v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>
            <v>0</v>
          </cell>
          <cell r="I1586">
            <v>0</v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>
            <v>0</v>
          </cell>
          <cell r="I1587">
            <v>0</v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>
            <v>0</v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>
            <v>0</v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>
            <v>0</v>
          </cell>
          <cell r="I1590">
            <v>0</v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>
            <v>0</v>
          </cell>
          <cell r="I1591">
            <v>0</v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>
            <v>0</v>
          </cell>
          <cell r="I1594">
            <v>0</v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>
            <v>0</v>
          </cell>
          <cell r="I1595">
            <v>0</v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>
            <v>0</v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>
            <v>0</v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>
            <v>0</v>
          </cell>
          <cell r="I1598">
            <v>0</v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>
            <v>0</v>
          </cell>
          <cell r="I1599">
            <v>0</v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>
            <v>0</v>
          </cell>
          <cell r="I1602">
            <v>0</v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>
            <v>0</v>
          </cell>
          <cell r="I1603">
            <v>0</v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>
            <v>0</v>
          </cell>
          <cell r="I1604">
            <v>0</v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>
            <v>0</v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>
            <v>0</v>
          </cell>
          <cell r="I1606">
            <v>0</v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>
            <v>0</v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>
            <v>0</v>
          </cell>
          <cell r="I1608">
            <v>0</v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>
            <v>0</v>
          </cell>
          <cell r="I1609">
            <v>0</v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>
            <v>0</v>
          </cell>
          <cell r="I1610">
            <v>0</v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>
            <v>0</v>
          </cell>
          <cell r="I1611">
            <v>0</v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>
            <v>0</v>
          </cell>
          <cell r="I1612">
            <v>0</v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>
            <v>0</v>
          </cell>
          <cell r="I1613">
            <v>0</v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>
            <v>0</v>
          </cell>
          <cell r="I1614">
            <v>0</v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>
            <v>0</v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>
            <v>0</v>
          </cell>
          <cell r="I1616">
            <v>0</v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>
            <v>0</v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>
            <v>0</v>
          </cell>
          <cell r="I1618">
            <v>0</v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>
            <v>0</v>
          </cell>
          <cell r="I1619">
            <v>0</v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>
            <v>0</v>
          </cell>
          <cell r="I1620">
            <v>0</v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>
            <v>0</v>
          </cell>
          <cell r="I1621">
            <v>0</v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>
            <v>0</v>
          </cell>
          <cell r="I1622">
            <v>0</v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>
            <v>0</v>
          </cell>
          <cell r="I1623">
            <v>0</v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>
            <v>0</v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>
            <v>0</v>
          </cell>
          <cell r="I1625">
            <v>0</v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>
            <v>0</v>
          </cell>
          <cell r="I1626">
            <v>0</v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>
            <v>0</v>
          </cell>
          <cell r="I1627">
            <v>0</v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>
            <v>0</v>
          </cell>
          <cell r="I1628">
            <v>0</v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>
            <v>0</v>
          </cell>
          <cell r="I1629">
            <v>0</v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>
            <v>0</v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>
            <v>0</v>
          </cell>
          <cell r="I1631">
            <v>0</v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>
            <v>0</v>
          </cell>
          <cell r="I1632">
            <v>0</v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>
            <v>0</v>
          </cell>
          <cell r="I1633">
            <v>0</v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>
            <v>0</v>
          </cell>
          <cell r="I1634">
            <v>0</v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>
            <v>0</v>
          </cell>
          <cell r="I1635">
            <v>0</v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>
            <v>0</v>
          </cell>
          <cell r="I1636">
            <v>0</v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>
            <v>0</v>
          </cell>
          <cell r="I1637">
            <v>0</v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>
            <v>0</v>
          </cell>
          <cell r="I1638">
            <v>0</v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>
            <v>0</v>
          </cell>
          <cell r="I1639">
            <v>0</v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>
            <v>0</v>
          </cell>
          <cell r="I1640">
            <v>0</v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>
            <v>0</v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>
            <v>0</v>
          </cell>
          <cell r="I1642">
            <v>0</v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>
            <v>0</v>
          </cell>
          <cell r="I1643">
            <v>0</v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>
            <v>0</v>
          </cell>
          <cell r="I1644">
            <v>0</v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>
            <v>0</v>
          </cell>
          <cell r="I1645">
            <v>0</v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>
            <v>0</v>
          </cell>
          <cell r="I1646">
            <v>0</v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>
            <v>0</v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>
            <v>0</v>
          </cell>
          <cell r="I1648">
            <v>0</v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>
            <v>0</v>
          </cell>
          <cell r="I1649">
            <v>0</v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>
            <v>0</v>
          </cell>
          <cell r="I1650">
            <v>0</v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>
            <v>0</v>
          </cell>
          <cell r="I1651">
            <v>0</v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>
            <v>0</v>
          </cell>
          <cell r="I1652">
            <v>0</v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>
            <v>0</v>
          </cell>
          <cell r="I1653">
            <v>0</v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>
            <v>0</v>
          </cell>
          <cell r="I1654">
            <v>0</v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>
            <v>0</v>
          </cell>
          <cell r="I1655">
            <v>0</v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>
            <v>0</v>
          </cell>
          <cell r="I1656">
            <v>0</v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>
            <v>0</v>
          </cell>
          <cell r="I1657">
            <v>0</v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>
            <v>0</v>
          </cell>
          <cell r="I1658">
            <v>0</v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>
            <v>0</v>
          </cell>
          <cell r="I1659">
            <v>0</v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>
            <v>0</v>
          </cell>
          <cell r="I1660">
            <v>0</v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>
            <v>0</v>
          </cell>
          <cell r="I1661">
            <v>0</v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>
            <v>0</v>
          </cell>
          <cell r="I1662">
            <v>0</v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>
            <v>0</v>
          </cell>
          <cell r="I1663">
            <v>0</v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>
            <v>0</v>
          </cell>
          <cell r="I1664">
            <v>0</v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>
            <v>0</v>
          </cell>
          <cell r="I1665">
            <v>0</v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>
            <v>0</v>
          </cell>
          <cell r="I1666">
            <v>0</v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>
            <v>0</v>
          </cell>
          <cell r="I1667">
            <v>0</v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>
            <v>0</v>
          </cell>
          <cell r="I1668">
            <v>0</v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>
            <v>0</v>
          </cell>
          <cell r="I1669">
            <v>0</v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>
            <v>0</v>
          </cell>
          <cell r="I1670">
            <v>0</v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>
            <v>0</v>
          </cell>
          <cell r="I1671">
            <v>0</v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>
            <v>0</v>
          </cell>
          <cell r="I1672">
            <v>0</v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>
            <v>0</v>
          </cell>
          <cell r="I1674">
            <v>0</v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>
            <v>0</v>
          </cell>
          <cell r="I1675">
            <v>0</v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>
            <v>0</v>
          </cell>
          <cell r="I1676">
            <v>0</v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>
            <v>0</v>
          </cell>
          <cell r="I1677">
            <v>0</v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>
            <v>0</v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>
            <v>0</v>
          </cell>
          <cell r="I1679">
            <v>0</v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>
            <v>0</v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>
            <v>0</v>
          </cell>
          <cell r="I1681">
            <v>0</v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>
            <v>0</v>
          </cell>
          <cell r="I1682">
            <v>0</v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>
            <v>0</v>
          </cell>
          <cell r="I1683">
            <v>0</v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>
            <v>0</v>
          </cell>
          <cell r="I1685">
            <v>0</v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>
            <v>0</v>
          </cell>
          <cell r="I1686">
            <v>0</v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>
            <v>0</v>
          </cell>
          <cell r="I1687">
            <v>0</v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>
            <v>0</v>
          </cell>
          <cell r="I1688">
            <v>0</v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>
            <v>0</v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>
            <v>0</v>
          </cell>
          <cell r="I1690">
            <v>0</v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>
            <v>0</v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>
            <v>0</v>
          </cell>
          <cell r="I1692">
            <v>0</v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>
            <v>0</v>
          </cell>
          <cell r="I1693">
            <v>0</v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>
            <v>0</v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>
            <v>0</v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>
            <v>0</v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>
            <v>0</v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>
            <v>0</v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>
            <v>0</v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>
            <v>0</v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>
            <v>0</v>
          </cell>
          <cell r="I1715">
            <v>0</v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>
            <v>0</v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>
            <v>0</v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>
            <v>0</v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>
            <v>0</v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>
            <v>0</v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>
            <v>0</v>
          </cell>
          <cell r="I1735">
            <v>0</v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>
            <v>0</v>
          </cell>
          <cell r="I1736">
            <v>0</v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>
            <v>0</v>
          </cell>
          <cell r="I1737">
            <v>0</v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>
            <v>0</v>
          </cell>
          <cell r="I1742">
            <v>0</v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>
            <v>0</v>
          </cell>
          <cell r="I1743">
            <v>0</v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>
            <v>0</v>
          </cell>
          <cell r="I1744">
            <v>0</v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>
            <v>0</v>
          </cell>
          <cell r="I1749">
            <v>0</v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>
            <v>0</v>
          </cell>
          <cell r="I1750">
            <v>0</v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>
            <v>0</v>
          </cell>
          <cell r="I1751">
            <v>0</v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>
            <v>0</v>
          </cell>
          <cell r="I1752">
            <v>0</v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>
            <v>0</v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>
            <v>0</v>
          </cell>
          <cell r="I1754">
            <v>0</v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>
            <v>0</v>
          </cell>
          <cell r="I1755">
            <v>0</v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>
            <v>0</v>
          </cell>
          <cell r="I1756">
            <v>0</v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>
            <v>0</v>
          </cell>
          <cell r="I1757">
            <v>0</v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>
            <v>0</v>
          </cell>
          <cell r="I1758">
            <v>0</v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>
            <v>0</v>
          </cell>
          <cell r="I1759">
            <v>0</v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>
            <v>0</v>
          </cell>
          <cell r="I1760">
            <v>0</v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>
            <v>0</v>
          </cell>
          <cell r="I1761">
            <v>0</v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>
            <v>0</v>
          </cell>
          <cell r="I1762">
            <v>0</v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>
            <v>0</v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>
            <v>0</v>
          </cell>
          <cell r="I1764">
            <v>0</v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>
            <v>0</v>
          </cell>
          <cell r="I1765">
            <v>0</v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>
            <v>0</v>
          </cell>
          <cell r="I1766">
            <v>0</v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>
            <v>0</v>
          </cell>
          <cell r="I1767">
            <v>0</v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>
            <v>0</v>
          </cell>
          <cell r="I1768">
            <v>0</v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>
            <v>0</v>
          </cell>
          <cell r="I1769">
            <v>0</v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>
            <v>0</v>
          </cell>
          <cell r="I1770">
            <v>0</v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>
            <v>0</v>
          </cell>
          <cell r="I1771">
            <v>0</v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>
            <v>0</v>
          </cell>
          <cell r="I1772">
            <v>0</v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>
            <v>0</v>
          </cell>
          <cell r="I1773">
            <v>0</v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>
            <v>0</v>
          </cell>
          <cell r="I1774">
            <v>0</v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>
            <v>0</v>
          </cell>
          <cell r="I1775">
            <v>0</v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>
            <v>0</v>
          </cell>
          <cell r="I1776">
            <v>0</v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>
            <v>0</v>
          </cell>
          <cell r="I1777">
            <v>0</v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>
            <v>0</v>
          </cell>
          <cell r="I1778">
            <v>0</v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>
            <v>0</v>
          </cell>
          <cell r="I1779">
            <v>0</v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>
            <v>0</v>
          </cell>
          <cell r="I1780">
            <v>0</v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>
            <v>0</v>
          </cell>
          <cell r="I1781">
            <v>0</v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>
            <v>0</v>
          </cell>
          <cell r="I1782">
            <v>0</v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>
            <v>0</v>
          </cell>
          <cell r="I1783">
            <v>0</v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>
            <v>0</v>
          </cell>
          <cell r="I1784">
            <v>0</v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>
            <v>0</v>
          </cell>
          <cell r="I1785">
            <v>0</v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>
            <v>0</v>
          </cell>
          <cell r="I1786">
            <v>0</v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>
            <v>0</v>
          </cell>
          <cell r="I1787">
            <v>0</v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>
            <v>0</v>
          </cell>
          <cell r="I1788">
            <v>0</v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>
            <v>0</v>
          </cell>
          <cell r="I1789">
            <v>0</v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>
            <v>0</v>
          </cell>
          <cell r="I1790">
            <v>0</v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>
            <v>0</v>
          </cell>
          <cell r="I1791">
            <v>0</v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>
            <v>0</v>
          </cell>
          <cell r="I1792">
            <v>0</v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>
            <v>0</v>
          </cell>
          <cell r="I1793">
            <v>0</v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>
            <v>0</v>
          </cell>
          <cell r="I1794">
            <v>0</v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>
            <v>0</v>
          </cell>
          <cell r="I1795">
            <v>0</v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>
            <v>0</v>
          </cell>
          <cell r="I1796">
            <v>0</v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>
            <v>0</v>
          </cell>
          <cell r="I1797">
            <v>0</v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>
            <v>0</v>
          </cell>
          <cell r="I1798">
            <v>0</v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>
            <v>0</v>
          </cell>
          <cell r="I1799">
            <v>0</v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>
            <v>0</v>
          </cell>
          <cell r="I1800">
            <v>0</v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>
            <v>0</v>
          </cell>
          <cell r="I1801">
            <v>0</v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>
            <v>0</v>
          </cell>
          <cell r="I1802">
            <v>0</v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>
            <v>0</v>
          </cell>
          <cell r="I1803">
            <v>0</v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>
            <v>0</v>
          </cell>
          <cell r="I1804">
            <v>0</v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>
            <v>0</v>
          </cell>
          <cell r="I1805">
            <v>0</v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>
            <v>0</v>
          </cell>
          <cell r="I1806">
            <v>0</v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>
            <v>0</v>
          </cell>
          <cell r="I1807">
            <v>0</v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>
            <v>0</v>
          </cell>
          <cell r="I1808">
            <v>0</v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>
            <v>0</v>
          </cell>
          <cell r="I1809">
            <v>0</v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>
            <v>0</v>
          </cell>
          <cell r="I1810">
            <v>0</v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>
            <v>0</v>
          </cell>
          <cell r="I1811">
            <v>0</v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>
            <v>0</v>
          </cell>
          <cell r="I1812">
            <v>0</v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>
            <v>0</v>
          </cell>
          <cell r="I1813">
            <v>0</v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>
            <v>0</v>
          </cell>
          <cell r="I1814">
            <v>0</v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>
            <v>0</v>
          </cell>
          <cell r="I1815">
            <v>0</v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>
            <v>0</v>
          </cell>
          <cell r="I1816">
            <v>0</v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>
            <v>0</v>
          </cell>
          <cell r="I1817">
            <v>0</v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>
            <v>0</v>
          </cell>
          <cell r="I1818">
            <v>0</v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>
            <v>0</v>
          </cell>
          <cell r="I1819">
            <v>0</v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>
            <v>0</v>
          </cell>
          <cell r="I1820">
            <v>0</v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>
            <v>0</v>
          </cell>
          <cell r="I1821">
            <v>0</v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>
            <v>0</v>
          </cell>
          <cell r="I1822">
            <v>0</v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>
            <v>0</v>
          </cell>
          <cell r="I1823">
            <v>0</v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>
            <v>0</v>
          </cell>
          <cell r="I1824">
            <v>0</v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>
            <v>0</v>
          </cell>
          <cell r="I1825">
            <v>0</v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>
            <v>0</v>
          </cell>
          <cell r="I1826">
            <v>0</v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>
            <v>0</v>
          </cell>
          <cell r="I1827">
            <v>0</v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>
            <v>0</v>
          </cell>
          <cell r="I1828">
            <v>0</v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>
            <v>0</v>
          </cell>
          <cell r="I1829">
            <v>0</v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>
            <v>0</v>
          </cell>
          <cell r="I1830">
            <v>0</v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>
            <v>0</v>
          </cell>
          <cell r="I1831">
            <v>0</v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>
            <v>0</v>
          </cell>
          <cell r="I1832">
            <v>0</v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>
            <v>0</v>
          </cell>
          <cell r="I1833">
            <v>0</v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>
            <v>0</v>
          </cell>
          <cell r="I1834">
            <v>0</v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>
            <v>0</v>
          </cell>
          <cell r="I1835">
            <v>0</v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>
            <v>0</v>
          </cell>
          <cell r="I1836">
            <v>0</v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>
            <v>0</v>
          </cell>
          <cell r="I1837">
            <v>0</v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>
            <v>0</v>
          </cell>
          <cell r="I1838">
            <v>0</v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>
            <v>0</v>
          </cell>
          <cell r="I1839">
            <v>0</v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>
            <v>0</v>
          </cell>
          <cell r="I1840">
            <v>0</v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>
            <v>0</v>
          </cell>
          <cell r="I1841">
            <v>0</v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>
            <v>0</v>
          </cell>
          <cell r="I1842">
            <v>0</v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>
            <v>0</v>
          </cell>
          <cell r="I1843">
            <v>0</v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>
            <v>0</v>
          </cell>
          <cell r="I1844">
            <v>0</v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>
            <v>0</v>
          </cell>
          <cell r="I1845">
            <v>0</v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>
            <v>0</v>
          </cell>
          <cell r="I1846">
            <v>0</v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>
            <v>0</v>
          </cell>
          <cell r="I1847">
            <v>0</v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>
            <v>0</v>
          </cell>
          <cell r="I1848">
            <v>0</v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>
            <v>0</v>
          </cell>
          <cell r="I1849">
            <v>0</v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>
            <v>0</v>
          </cell>
          <cell r="I1850">
            <v>0</v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>
            <v>0</v>
          </cell>
          <cell r="I1851">
            <v>0</v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>
            <v>0</v>
          </cell>
          <cell r="I1852">
            <v>0</v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>
            <v>0</v>
          </cell>
          <cell r="I1853">
            <v>0</v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>
            <v>0</v>
          </cell>
          <cell r="I1854">
            <v>0</v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>
            <v>0</v>
          </cell>
          <cell r="I1855">
            <v>0</v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>
            <v>0</v>
          </cell>
          <cell r="I1856">
            <v>0</v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>
            <v>0</v>
          </cell>
          <cell r="I1857">
            <v>0</v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>
            <v>0</v>
          </cell>
          <cell r="I1858">
            <v>0</v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>
            <v>0</v>
          </cell>
          <cell r="I1859">
            <v>0</v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>
            <v>0</v>
          </cell>
          <cell r="I1860">
            <v>0</v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>
            <v>0</v>
          </cell>
          <cell r="I1861">
            <v>0</v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>
            <v>0</v>
          </cell>
          <cell r="I1862">
            <v>0</v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>
            <v>0</v>
          </cell>
          <cell r="I1863">
            <v>0</v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>
            <v>0</v>
          </cell>
          <cell r="I1864">
            <v>0</v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>
            <v>0</v>
          </cell>
          <cell r="I1865">
            <v>0</v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>
            <v>0</v>
          </cell>
          <cell r="I1866">
            <v>0</v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>
            <v>0</v>
          </cell>
          <cell r="I1867">
            <v>0</v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>
            <v>0</v>
          </cell>
          <cell r="I1868">
            <v>0</v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>
            <v>0</v>
          </cell>
          <cell r="I1869">
            <v>0</v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>
            <v>0</v>
          </cell>
          <cell r="I1870">
            <v>0</v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>
            <v>0</v>
          </cell>
          <cell r="I1871">
            <v>0</v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>
            <v>0</v>
          </cell>
          <cell r="I1872">
            <v>0</v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>
            <v>0</v>
          </cell>
          <cell r="I1873">
            <v>0</v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>
            <v>0</v>
          </cell>
          <cell r="I1874">
            <v>0</v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>
            <v>0</v>
          </cell>
          <cell r="I1875">
            <v>0</v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>
            <v>0</v>
          </cell>
          <cell r="I1876">
            <v>0</v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>
            <v>0</v>
          </cell>
          <cell r="I1877">
            <v>0</v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>
            <v>0</v>
          </cell>
          <cell r="I1878">
            <v>0</v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>
            <v>0</v>
          </cell>
          <cell r="I1879">
            <v>0</v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>
            <v>0</v>
          </cell>
          <cell r="I1880">
            <v>0</v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>
            <v>0</v>
          </cell>
          <cell r="I1881">
            <v>0</v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>
            <v>0</v>
          </cell>
          <cell r="I1882">
            <v>0</v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>
            <v>0</v>
          </cell>
          <cell r="I1883">
            <v>0</v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>
            <v>0</v>
          </cell>
          <cell r="I1884">
            <v>0</v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>
            <v>0</v>
          </cell>
          <cell r="I1885">
            <v>0</v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>
            <v>0</v>
          </cell>
          <cell r="I1886">
            <v>0</v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>
            <v>0</v>
          </cell>
          <cell r="I1887">
            <v>0</v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>
            <v>0</v>
          </cell>
          <cell r="I1888">
            <v>0</v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>
            <v>0</v>
          </cell>
          <cell r="I1889">
            <v>0</v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>
            <v>0</v>
          </cell>
          <cell r="I1890">
            <v>0</v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>
            <v>0</v>
          </cell>
          <cell r="I1891">
            <v>0</v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>
            <v>0</v>
          </cell>
          <cell r="I1892">
            <v>0</v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>
            <v>0</v>
          </cell>
          <cell r="I1893">
            <v>0</v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>
            <v>0</v>
          </cell>
          <cell r="I1894">
            <v>0</v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>
            <v>0</v>
          </cell>
          <cell r="I1895">
            <v>0</v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>
            <v>0</v>
          </cell>
          <cell r="I1896">
            <v>0</v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>
            <v>0</v>
          </cell>
          <cell r="I1897">
            <v>0</v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>
            <v>0</v>
          </cell>
          <cell r="I1898">
            <v>0</v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>
            <v>0</v>
          </cell>
          <cell r="I1899">
            <v>0</v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>
            <v>0</v>
          </cell>
          <cell r="I1900">
            <v>0</v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>
            <v>0</v>
          </cell>
          <cell r="I1901">
            <v>0</v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>
            <v>0</v>
          </cell>
          <cell r="I1902">
            <v>0</v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>
            <v>0</v>
          </cell>
          <cell r="I1903">
            <v>0</v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>
            <v>0</v>
          </cell>
          <cell r="I1904">
            <v>0</v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>
            <v>0</v>
          </cell>
          <cell r="I1905">
            <v>0</v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>
            <v>0</v>
          </cell>
          <cell r="I1906">
            <v>0</v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>
            <v>0</v>
          </cell>
          <cell r="I1907">
            <v>0</v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>
            <v>0</v>
          </cell>
          <cell r="I1908">
            <v>0</v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>
            <v>0</v>
          </cell>
          <cell r="I1909">
            <v>0</v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>
            <v>0</v>
          </cell>
          <cell r="I1910">
            <v>0</v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>
            <v>0</v>
          </cell>
          <cell r="I1911">
            <v>0</v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>
            <v>0</v>
          </cell>
          <cell r="I1912">
            <v>0</v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>
            <v>0</v>
          </cell>
          <cell r="I1913">
            <v>0</v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>
            <v>0</v>
          </cell>
          <cell r="I1914">
            <v>0</v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>
            <v>0</v>
          </cell>
          <cell r="I1915">
            <v>0</v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>
            <v>0</v>
          </cell>
          <cell r="I1916">
            <v>0</v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>
            <v>0</v>
          </cell>
          <cell r="I1917">
            <v>0</v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>
            <v>0</v>
          </cell>
          <cell r="I1918">
            <v>0</v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>
            <v>0</v>
          </cell>
          <cell r="I1919">
            <v>0</v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>
            <v>0</v>
          </cell>
          <cell r="I1920">
            <v>0</v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>
            <v>0</v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>
            <v>0</v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>
            <v>0</v>
          </cell>
          <cell r="I1923">
            <v>0</v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>
            <v>0</v>
          </cell>
          <cell r="I1924">
            <v>0</v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>
            <v>0</v>
          </cell>
          <cell r="I1925">
            <v>0</v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>
            <v>0</v>
          </cell>
          <cell r="I1926">
            <v>0</v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>
            <v>0</v>
          </cell>
          <cell r="I1927">
            <v>0</v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>
            <v>0</v>
          </cell>
          <cell r="I1928">
            <v>0</v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>
            <v>0</v>
          </cell>
          <cell r="I1929">
            <v>0</v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>
            <v>0</v>
          </cell>
          <cell r="I1930">
            <v>0</v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>
            <v>0</v>
          </cell>
          <cell r="I1931">
            <v>0</v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>
            <v>0</v>
          </cell>
          <cell r="I1932">
            <v>0</v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>
            <v>0</v>
          </cell>
          <cell r="I1933">
            <v>0</v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>
            <v>0</v>
          </cell>
          <cell r="I1934">
            <v>0</v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>
            <v>0</v>
          </cell>
          <cell r="I1935">
            <v>0</v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>
            <v>0</v>
          </cell>
          <cell r="I1936">
            <v>0</v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>
            <v>0</v>
          </cell>
          <cell r="I1937">
            <v>0</v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>
            <v>0</v>
          </cell>
          <cell r="I1938">
            <v>0</v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>
            <v>0</v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>
            <v>0</v>
          </cell>
          <cell r="I1940">
            <v>0</v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>
            <v>0</v>
          </cell>
          <cell r="I1941">
            <v>0</v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>
            <v>0</v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>
            <v>0</v>
          </cell>
          <cell r="I1943">
            <v>0</v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>
            <v>0</v>
          </cell>
          <cell r="I1944">
            <v>0</v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>
            <v>0</v>
          </cell>
          <cell r="I1945">
            <v>0</v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>
            <v>0</v>
          </cell>
          <cell r="I1946">
            <v>0</v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>
            <v>0</v>
          </cell>
          <cell r="I1947">
            <v>0</v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>
            <v>0</v>
          </cell>
          <cell r="I1948">
            <v>0</v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>
            <v>0</v>
          </cell>
          <cell r="I1949">
            <v>0</v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>
            <v>0</v>
          </cell>
          <cell r="I1950">
            <v>0</v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>
            <v>0</v>
          </cell>
          <cell r="I1951">
            <v>0</v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>
            <v>0</v>
          </cell>
          <cell r="I1952">
            <v>0</v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>
            <v>0</v>
          </cell>
          <cell r="I1953">
            <v>0</v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>
            <v>0</v>
          </cell>
          <cell r="I1954">
            <v>0</v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>
            <v>0</v>
          </cell>
          <cell r="I1955">
            <v>0</v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>
            <v>0</v>
          </cell>
          <cell r="I1956">
            <v>0</v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>
            <v>0</v>
          </cell>
          <cell r="I1957">
            <v>0</v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>
            <v>0</v>
          </cell>
          <cell r="I1958">
            <v>0</v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>
            <v>0</v>
          </cell>
          <cell r="I1959">
            <v>0</v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>
            <v>0</v>
          </cell>
          <cell r="I1960">
            <v>0</v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>
            <v>0</v>
          </cell>
          <cell r="I1961">
            <v>0</v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>
            <v>0</v>
          </cell>
          <cell r="I1962">
            <v>0</v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>
            <v>0</v>
          </cell>
          <cell r="I1963">
            <v>0</v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>
            <v>0</v>
          </cell>
          <cell r="I1964">
            <v>0</v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>
            <v>0</v>
          </cell>
          <cell r="I1965">
            <v>0</v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>
            <v>0</v>
          </cell>
          <cell r="I1966">
            <v>0</v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>
            <v>0</v>
          </cell>
          <cell r="I1967">
            <v>0</v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>
            <v>0</v>
          </cell>
          <cell r="I1968">
            <v>0</v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>
            <v>0</v>
          </cell>
          <cell r="I1969">
            <v>0</v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>
            <v>0</v>
          </cell>
          <cell r="I1970">
            <v>0</v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>
            <v>0</v>
          </cell>
          <cell r="I1971">
            <v>0</v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>
            <v>0</v>
          </cell>
          <cell r="I1972">
            <v>0</v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>
            <v>0</v>
          </cell>
          <cell r="I1973">
            <v>0</v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>
            <v>0</v>
          </cell>
          <cell r="I1974">
            <v>0</v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>
            <v>0</v>
          </cell>
          <cell r="I1975">
            <v>0</v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>
            <v>0</v>
          </cell>
          <cell r="I1976">
            <v>0</v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>
            <v>0</v>
          </cell>
          <cell r="I1977">
            <v>0</v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>
            <v>0</v>
          </cell>
          <cell r="I1978">
            <v>0</v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>
            <v>0</v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>
            <v>0</v>
          </cell>
          <cell r="I1983">
            <v>0</v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>
            <v>0</v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>
            <v>0</v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>
            <v>0</v>
          </cell>
          <cell r="I1992">
            <v>0</v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>
            <v>0</v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>
            <v>0</v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>
            <v>0</v>
          </cell>
          <cell r="I2005">
            <v>0</v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>
            <v>0</v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>
            <v>0</v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>
            <v>0</v>
          </cell>
          <cell r="I2014">
            <v>0</v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>
            <v>0</v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>
            <v>0</v>
          </cell>
          <cell r="I2023">
            <v>0</v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>
            <v>0</v>
          </cell>
          <cell r="I2024">
            <v>0</v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>
            <v>0</v>
          </cell>
          <cell r="I2025">
            <v>0</v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>
            <v>0</v>
          </cell>
          <cell r="I2026">
            <v>0</v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>
            <v>0</v>
          </cell>
          <cell r="I2027">
            <v>0</v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>
            <v>0</v>
          </cell>
          <cell r="I2028">
            <v>0</v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>
            <v>0</v>
          </cell>
          <cell r="I2029">
            <v>0</v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>
            <v>0</v>
          </cell>
          <cell r="I2030">
            <v>0</v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>
            <v>0</v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>
            <v>0</v>
          </cell>
          <cell r="I2032">
            <v>0</v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>
            <v>0</v>
          </cell>
          <cell r="I2033">
            <v>0</v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>
            <v>0</v>
          </cell>
          <cell r="I2034">
            <v>0</v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>
            <v>0</v>
          </cell>
          <cell r="I2035">
            <v>0</v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>
            <v>0</v>
          </cell>
          <cell r="I2036">
            <v>0</v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>
            <v>0</v>
          </cell>
          <cell r="I2037">
            <v>0</v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>
            <v>0</v>
          </cell>
          <cell r="I2038">
            <v>0</v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>
            <v>0</v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>
            <v>0</v>
          </cell>
          <cell r="I2040">
            <v>0</v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>
            <v>0</v>
          </cell>
          <cell r="I2041">
            <v>0</v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>
            <v>0</v>
          </cell>
          <cell r="I2042">
            <v>0</v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>
            <v>0</v>
          </cell>
          <cell r="I2043">
            <v>0</v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>
            <v>0</v>
          </cell>
          <cell r="I2044">
            <v>0</v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>
            <v>0</v>
          </cell>
          <cell r="I2045">
            <v>0</v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>
            <v>0</v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>
            <v>0</v>
          </cell>
          <cell r="I2047">
            <v>0</v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>
            <v>0</v>
          </cell>
          <cell r="I2048">
            <v>0</v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>
            <v>0</v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>
            <v>0</v>
          </cell>
          <cell r="I2050">
            <v>0</v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>
            <v>0</v>
          </cell>
          <cell r="I2051">
            <v>0</v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>
            <v>0</v>
          </cell>
          <cell r="I2052">
            <v>0</v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>
            <v>0</v>
          </cell>
          <cell r="I2053">
            <v>0</v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>
            <v>0</v>
          </cell>
          <cell r="I2054">
            <v>0</v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>
            <v>0</v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>
            <v>0</v>
          </cell>
          <cell r="I2056">
            <v>0</v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>
            <v>0</v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>
            <v>0</v>
          </cell>
          <cell r="I2058">
            <v>0</v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>
            <v>0</v>
          </cell>
          <cell r="I2059">
            <v>0</v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>
            <v>0</v>
          </cell>
          <cell r="I2060">
            <v>0</v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>
            <v>0</v>
          </cell>
          <cell r="I2061">
            <v>0</v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>
            <v>0</v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>
            <v>0</v>
          </cell>
          <cell r="I2063">
            <v>0</v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>
            <v>0</v>
          </cell>
          <cell r="I2064">
            <v>0</v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>
            <v>0</v>
          </cell>
          <cell r="I2065">
            <v>0</v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>
            <v>0</v>
          </cell>
          <cell r="I2066">
            <v>0</v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>
            <v>0</v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>
            <v>0</v>
          </cell>
          <cell r="I2068">
            <v>0</v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>
            <v>0</v>
          </cell>
          <cell r="I2069">
            <v>0</v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>
            <v>0</v>
          </cell>
          <cell r="I2070">
            <v>0</v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>
            <v>0</v>
          </cell>
          <cell r="I2071">
            <v>0</v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>
            <v>0</v>
          </cell>
          <cell r="I2072">
            <v>0</v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>
            <v>0</v>
          </cell>
          <cell r="I2073">
            <v>0</v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>
            <v>0</v>
          </cell>
          <cell r="I2074">
            <v>0</v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>
            <v>0</v>
          </cell>
          <cell r="I2075">
            <v>0</v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>
            <v>0</v>
          </cell>
          <cell r="I2076">
            <v>0</v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>
            <v>0</v>
          </cell>
          <cell r="I2077">
            <v>0</v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>
            <v>0</v>
          </cell>
          <cell r="I2078">
            <v>0</v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>
            <v>0</v>
          </cell>
          <cell r="I2079">
            <v>0</v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>
            <v>0</v>
          </cell>
          <cell r="I2080">
            <v>0</v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>
            <v>0</v>
          </cell>
          <cell r="I2081">
            <v>0</v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>
            <v>0</v>
          </cell>
          <cell r="I2082">
            <v>0</v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>
            <v>0</v>
          </cell>
          <cell r="I2083">
            <v>0</v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>
            <v>0</v>
          </cell>
          <cell r="I2084">
            <v>0</v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>
            <v>0</v>
          </cell>
          <cell r="I2085">
            <v>0</v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>
            <v>0</v>
          </cell>
          <cell r="I2086">
            <v>0</v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>
            <v>0</v>
          </cell>
          <cell r="I2087">
            <v>0</v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>
            <v>0</v>
          </cell>
          <cell r="I2088">
            <v>0</v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>
            <v>0</v>
          </cell>
          <cell r="I2089">
            <v>0</v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>
            <v>0</v>
          </cell>
          <cell r="I2090">
            <v>0</v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>
            <v>0</v>
          </cell>
          <cell r="I2091">
            <v>0</v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>
            <v>0</v>
          </cell>
          <cell r="I2092">
            <v>0</v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>
            <v>0</v>
          </cell>
          <cell r="I2093">
            <v>0</v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>
            <v>0</v>
          </cell>
          <cell r="I2094">
            <v>0</v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>
            <v>0</v>
          </cell>
          <cell r="I2095">
            <v>0</v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>
            <v>0</v>
          </cell>
          <cell r="I2096">
            <v>0</v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>
            <v>0</v>
          </cell>
          <cell r="I2097">
            <v>0</v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>
            <v>0</v>
          </cell>
          <cell r="I2098">
            <v>0</v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>
            <v>0</v>
          </cell>
          <cell r="I2099">
            <v>0</v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>
            <v>0</v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>
            <v>0</v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>
            <v>0</v>
          </cell>
          <cell r="I2102">
            <v>0</v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>
            <v>0</v>
          </cell>
          <cell r="I2103">
            <v>0</v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>
            <v>0</v>
          </cell>
          <cell r="I2104">
            <v>0</v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>
            <v>0</v>
          </cell>
          <cell r="I2105">
            <v>0</v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>
            <v>0</v>
          </cell>
          <cell r="I2106">
            <v>0</v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>
            <v>0</v>
          </cell>
          <cell r="I2107">
            <v>0</v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>
            <v>0</v>
          </cell>
          <cell r="I2108">
            <v>0</v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>
            <v>0</v>
          </cell>
          <cell r="I2109">
            <v>0</v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>
            <v>0</v>
          </cell>
          <cell r="I2110">
            <v>0</v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>
            <v>0</v>
          </cell>
          <cell r="I2111">
            <v>0</v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>
            <v>0</v>
          </cell>
          <cell r="I2112">
            <v>0</v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>
            <v>0</v>
          </cell>
          <cell r="I2113">
            <v>0</v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>
            <v>0</v>
          </cell>
          <cell r="I2114">
            <v>0</v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>
            <v>0</v>
          </cell>
          <cell r="I2115">
            <v>0</v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>
            <v>0</v>
          </cell>
          <cell r="I2116">
            <v>0</v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>
            <v>0</v>
          </cell>
          <cell r="I2117">
            <v>0</v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>
            <v>0</v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>
            <v>0</v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>
            <v>0</v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>
            <v>0</v>
          </cell>
          <cell r="I2121">
            <v>0</v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>
            <v>0</v>
          </cell>
          <cell r="I2122">
            <v>0</v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>
            <v>0</v>
          </cell>
          <cell r="I2123">
            <v>0</v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>
            <v>0</v>
          </cell>
          <cell r="I2124">
            <v>0</v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>
            <v>0</v>
          </cell>
          <cell r="I2125">
            <v>0</v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>
            <v>0</v>
          </cell>
          <cell r="I2126">
            <v>0</v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>
            <v>0</v>
          </cell>
          <cell r="I2127">
            <v>0</v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>
            <v>0</v>
          </cell>
          <cell r="I2128">
            <v>0</v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>
            <v>0</v>
          </cell>
          <cell r="I2129">
            <v>0</v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>
            <v>0</v>
          </cell>
          <cell r="I2130">
            <v>0</v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>
            <v>0</v>
          </cell>
          <cell r="I2131">
            <v>0</v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>
            <v>0</v>
          </cell>
          <cell r="I2132">
            <v>0</v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>
            <v>0</v>
          </cell>
          <cell r="I2133">
            <v>0</v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>
            <v>0</v>
          </cell>
          <cell r="I2134">
            <v>0</v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>
            <v>0</v>
          </cell>
          <cell r="I2135">
            <v>0</v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>
            <v>0</v>
          </cell>
          <cell r="I2136">
            <v>0</v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>
            <v>0</v>
          </cell>
          <cell r="I2137">
            <v>0</v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>
            <v>0</v>
          </cell>
          <cell r="I2138">
            <v>0</v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>
            <v>0</v>
          </cell>
          <cell r="I2139">
            <v>0</v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>
            <v>0</v>
          </cell>
          <cell r="I2140">
            <v>0</v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>
            <v>0</v>
          </cell>
          <cell r="I2141">
            <v>0</v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>
            <v>0</v>
          </cell>
          <cell r="I2142">
            <v>0</v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>
            <v>0</v>
          </cell>
          <cell r="I2143">
            <v>0</v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>
            <v>0</v>
          </cell>
          <cell r="I2144">
            <v>0</v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>
            <v>0</v>
          </cell>
          <cell r="I2145">
            <v>0</v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>
            <v>0</v>
          </cell>
          <cell r="I2146">
            <v>0</v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>
            <v>0</v>
          </cell>
          <cell r="I2147">
            <v>0</v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>
            <v>0</v>
          </cell>
          <cell r="I2148">
            <v>0</v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>
            <v>0</v>
          </cell>
          <cell r="I2149">
            <v>0</v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>
            <v>0</v>
          </cell>
          <cell r="I2150">
            <v>0</v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>
            <v>0</v>
          </cell>
          <cell r="I2151">
            <v>0</v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>
            <v>0</v>
          </cell>
          <cell r="I2152">
            <v>0</v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>
            <v>0</v>
          </cell>
          <cell r="I2153">
            <v>0</v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>
            <v>0</v>
          </cell>
          <cell r="I2154">
            <v>0</v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>
            <v>0</v>
          </cell>
          <cell r="I2155">
            <v>0</v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>
            <v>0</v>
          </cell>
          <cell r="I2156">
            <v>0</v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>
            <v>0</v>
          </cell>
          <cell r="I2157">
            <v>0</v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>
            <v>0</v>
          </cell>
          <cell r="I2158">
            <v>0</v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>
            <v>0</v>
          </cell>
          <cell r="I2159">
            <v>0</v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>
            <v>0</v>
          </cell>
          <cell r="I2160">
            <v>0</v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>
            <v>0</v>
          </cell>
          <cell r="I2161">
            <v>0</v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>
            <v>0</v>
          </cell>
          <cell r="I2162">
            <v>0</v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>
            <v>0</v>
          </cell>
          <cell r="I2163">
            <v>0</v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>
            <v>0</v>
          </cell>
          <cell r="I2164">
            <v>0</v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>
            <v>0</v>
          </cell>
          <cell r="I2165">
            <v>0</v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>
            <v>0</v>
          </cell>
          <cell r="I2166">
            <v>0</v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>
            <v>0</v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>
            <v>0</v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>
            <v>0</v>
          </cell>
          <cell r="I2169">
            <v>0</v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>
            <v>0</v>
          </cell>
          <cell r="I2170">
            <v>0</v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>
            <v>0</v>
          </cell>
          <cell r="I2171">
            <v>0</v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>
            <v>0</v>
          </cell>
          <cell r="I2172">
            <v>0</v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>
            <v>0</v>
          </cell>
          <cell r="I2173">
            <v>0</v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>
            <v>0</v>
          </cell>
          <cell r="I2174">
            <v>0</v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>
            <v>0</v>
          </cell>
          <cell r="I2175">
            <v>0</v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>
            <v>0</v>
          </cell>
          <cell r="I2176">
            <v>0</v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>
            <v>0</v>
          </cell>
          <cell r="I2177">
            <v>0</v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>
            <v>0</v>
          </cell>
          <cell r="I2178">
            <v>0</v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>
            <v>0</v>
          </cell>
          <cell r="I2179">
            <v>0</v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>
            <v>0</v>
          </cell>
          <cell r="I2180">
            <v>0</v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>
            <v>0</v>
          </cell>
          <cell r="I2181">
            <v>0</v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>
            <v>0</v>
          </cell>
          <cell r="I2182">
            <v>0</v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>
            <v>0</v>
          </cell>
          <cell r="I2183">
            <v>0</v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>
            <v>0</v>
          </cell>
          <cell r="I2184">
            <v>0</v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>
            <v>0</v>
          </cell>
          <cell r="I2185">
            <v>0</v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>
            <v>0</v>
          </cell>
          <cell r="I2186">
            <v>0</v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>
            <v>0</v>
          </cell>
          <cell r="I2187">
            <v>0</v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>
            <v>0</v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>
            <v>0</v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>
            <v>0</v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>
            <v>0</v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>
            <v>0</v>
          </cell>
          <cell r="I2192">
            <v>0</v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>
            <v>0</v>
          </cell>
          <cell r="I2193">
            <v>0</v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>
            <v>0</v>
          </cell>
          <cell r="I2194">
            <v>0</v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>
            <v>0</v>
          </cell>
          <cell r="I2195">
            <v>0</v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>
            <v>0</v>
          </cell>
          <cell r="I2196">
            <v>0</v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>
            <v>0</v>
          </cell>
          <cell r="I2197">
            <v>0</v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>
            <v>0</v>
          </cell>
          <cell r="I2198">
            <v>0</v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>
            <v>0</v>
          </cell>
          <cell r="I2199">
            <v>0</v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>
            <v>0</v>
          </cell>
          <cell r="I2200">
            <v>0</v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>
            <v>0</v>
          </cell>
          <cell r="I2201">
            <v>0</v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>
            <v>0</v>
          </cell>
          <cell r="I2202">
            <v>0</v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>
            <v>0</v>
          </cell>
          <cell r="I2203">
            <v>0</v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>
            <v>0</v>
          </cell>
          <cell r="I2204">
            <v>0</v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>
            <v>0</v>
          </cell>
          <cell r="I2205">
            <v>0</v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>
            <v>0</v>
          </cell>
          <cell r="I2206">
            <v>0</v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>
            <v>0</v>
          </cell>
          <cell r="I2207">
            <v>0</v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>
            <v>0</v>
          </cell>
          <cell r="I2208">
            <v>0</v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>
            <v>0</v>
          </cell>
          <cell r="I2209">
            <v>0</v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>
            <v>0</v>
          </cell>
          <cell r="I2210">
            <v>0</v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>
            <v>0</v>
          </cell>
          <cell r="I2211">
            <v>0</v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>
            <v>0</v>
          </cell>
          <cell r="I2212">
            <v>0</v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>
            <v>0</v>
          </cell>
          <cell r="I2213">
            <v>0</v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>
            <v>0</v>
          </cell>
          <cell r="I2214">
            <v>0</v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>
            <v>0</v>
          </cell>
          <cell r="I2215">
            <v>0</v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>
            <v>0</v>
          </cell>
          <cell r="I2216">
            <v>0</v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>
            <v>0</v>
          </cell>
          <cell r="I2217">
            <v>0</v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>
            <v>0</v>
          </cell>
          <cell r="I2218">
            <v>0</v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>
            <v>0</v>
          </cell>
          <cell r="I2219">
            <v>0</v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>
            <v>0</v>
          </cell>
          <cell r="I2220">
            <v>0</v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>
            <v>0</v>
          </cell>
          <cell r="I2221">
            <v>0</v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>
            <v>0</v>
          </cell>
          <cell r="I2222">
            <v>0</v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>
            <v>0</v>
          </cell>
          <cell r="I2223">
            <v>0</v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>
            <v>0</v>
          </cell>
          <cell r="I2224">
            <v>0</v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>
            <v>0</v>
          </cell>
          <cell r="I2225">
            <v>0</v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>
            <v>0</v>
          </cell>
          <cell r="I2226">
            <v>0</v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>
            <v>0</v>
          </cell>
          <cell r="I2227">
            <v>0</v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>
            <v>0</v>
          </cell>
          <cell r="I2228">
            <v>0</v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>
            <v>0</v>
          </cell>
          <cell r="I2229">
            <v>0</v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>
            <v>0</v>
          </cell>
          <cell r="I2230">
            <v>0</v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>
            <v>0</v>
          </cell>
          <cell r="I2231">
            <v>0</v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>
            <v>0</v>
          </cell>
          <cell r="I2232">
            <v>0</v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>
            <v>0</v>
          </cell>
          <cell r="I2233">
            <v>0</v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>
            <v>0</v>
          </cell>
          <cell r="I2234">
            <v>0</v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>
            <v>0</v>
          </cell>
          <cell r="I2235">
            <v>0</v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>
            <v>0</v>
          </cell>
          <cell r="I2236">
            <v>0</v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>
            <v>0</v>
          </cell>
          <cell r="I2237">
            <v>0</v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>
            <v>0</v>
          </cell>
          <cell r="I2238">
            <v>0</v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>
            <v>0</v>
          </cell>
          <cell r="I2239">
            <v>0</v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>
            <v>0</v>
          </cell>
          <cell r="I2240">
            <v>0</v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>
            <v>0</v>
          </cell>
          <cell r="I2241">
            <v>0</v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>
            <v>0</v>
          </cell>
          <cell r="I2242">
            <v>0</v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>
            <v>0</v>
          </cell>
          <cell r="I2243">
            <v>0</v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>
            <v>0</v>
          </cell>
          <cell r="I2244">
            <v>0</v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>
            <v>0</v>
          </cell>
          <cell r="I2245">
            <v>0</v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>
            <v>0</v>
          </cell>
          <cell r="I2246">
            <v>0</v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>
            <v>0</v>
          </cell>
          <cell r="I2247">
            <v>0</v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>
            <v>0</v>
          </cell>
          <cell r="I2248">
            <v>0</v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>
            <v>0</v>
          </cell>
          <cell r="I2249">
            <v>0</v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>
            <v>0</v>
          </cell>
          <cell r="I2250">
            <v>0</v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>
            <v>0</v>
          </cell>
          <cell r="I2251">
            <v>0</v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>
            <v>0</v>
          </cell>
          <cell r="I2252">
            <v>0</v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>
            <v>0</v>
          </cell>
          <cell r="I2253">
            <v>0</v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>
            <v>0</v>
          </cell>
          <cell r="I2254">
            <v>0</v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>
            <v>0</v>
          </cell>
          <cell r="I2255">
            <v>0</v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>
            <v>0</v>
          </cell>
          <cell r="I2256">
            <v>0</v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>
            <v>0</v>
          </cell>
          <cell r="I2257">
            <v>0</v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>
            <v>0</v>
          </cell>
          <cell r="I2258">
            <v>0</v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>
            <v>0</v>
          </cell>
          <cell r="I2259">
            <v>0</v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>
            <v>0</v>
          </cell>
          <cell r="I2260">
            <v>0</v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>
            <v>0</v>
          </cell>
          <cell r="I2261">
            <v>0</v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>
            <v>0</v>
          </cell>
          <cell r="I2262">
            <v>0</v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>
            <v>0</v>
          </cell>
          <cell r="I2263">
            <v>0</v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>
            <v>0</v>
          </cell>
          <cell r="I2264">
            <v>0</v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>
            <v>0</v>
          </cell>
          <cell r="I2265">
            <v>0</v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>
            <v>0</v>
          </cell>
          <cell r="I2266">
            <v>0</v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>
            <v>0</v>
          </cell>
          <cell r="I2267">
            <v>0</v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>
            <v>0</v>
          </cell>
          <cell r="I2268">
            <v>0</v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>
            <v>0</v>
          </cell>
          <cell r="I2269">
            <v>0</v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>
            <v>0</v>
          </cell>
          <cell r="I2270">
            <v>0</v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>
            <v>0</v>
          </cell>
          <cell r="I2271">
            <v>0</v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>
            <v>0</v>
          </cell>
          <cell r="I2272">
            <v>0</v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>
            <v>0</v>
          </cell>
          <cell r="I2273">
            <v>0</v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>
            <v>0</v>
          </cell>
          <cell r="I2274">
            <v>0</v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>
            <v>0</v>
          </cell>
          <cell r="I2275">
            <v>0</v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>
            <v>0</v>
          </cell>
          <cell r="I2276">
            <v>0</v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>
            <v>0</v>
          </cell>
          <cell r="I2277">
            <v>0</v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>
            <v>0</v>
          </cell>
          <cell r="I2278">
            <v>0</v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>
            <v>0</v>
          </cell>
          <cell r="I2279">
            <v>0</v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>
            <v>0</v>
          </cell>
          <cell r="I2280">
            <v>0</v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>
            <v>0</v>
          </cell>
          <cell r="I2281">
            <v>0</v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>
            <v>0</v>
          </cell>
          <cell r="I2282">
            <v>0</v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>
            <v>0</v>
          </cell>
          <cell r="I2283">
            <v>0</v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>
            <v>0</v>
          </cell>
          <cell r="I2284">
            <v>0</v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>
            <v>0</v>
          </cell>
          <cell r="I2285">
            <v>0</v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>
            <v>0</v>
          </cell>
          <cell r="I2286">
            <v>0</v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>
            <v>0</v>
          </cell>
          <cell r="I2287">
            <v>0</v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>
            <v>0</v>
          </cell>
          <cell r="I2288">
            <v>0</v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>
            <v>0</v>
          </cell>
          <cell r="I2289">
            <v>0</v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>
            <v>0</v>
          </cell>
          <cell r="I2290">
            <v>0</v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>
            <v>0</v>
          </cell>
          <cell r="I2291">
            <v>0</v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>
            <v>0</v>
          </cell>
          <cell r="I2292">
            <v>0</v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>
            <v>0</v>
          </cell>
          <cell r="I2293">
            <v>0</v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>
            <v>0</v>
          </cell>
          <cell r="I2294">
            <v>0</v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>
            <v>0</v>
          </cell>
          <cell r="I2295">
            <v>0</v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>
            <v>0</v>
          </cell>
          <cell r="I2296">
            <v>0</v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>
            <v>0</v>
          </cell>
          <cell r="I2297">
            <v>0</v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>
            <v>0</v>
          </cell>
          <cell r="I2298">
            <v>0</v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>
            <v>0</v>
          </cell>
          <cell r="I2299">
            <v>0</v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>
            <v>0</v>
          </cell>
          <cell r="I2300">
            <v>0</v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>
            <v>0</v>
          </cell>
          <cell r="I2301">
            <v>0</v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>
            <v>0</v>
          </cell>
          <cell r="I2302">
            <v>0</v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>
            <v>0</v>
          </cell>
          <cell r="I2303">
            <v>0</v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>
            <v>0</v>
          </cell>
          <cell r="I2304">
            <v>0</v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>
            <v>0</v>
          </cell>
          <cell r="I2305">
            <v>0</v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>
            <v>0</v>
          </cell>
          <cell r="I2306">
            <v>0</v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>
            <v>0</v>
          </cell>
          <cell r="I2307">
            <v>0</v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>
            <v>0</v>
          </cell>
          <cell r="I2308">
            <v>0</v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>
            <v>0</v>
          </cell>
          <cell r="I2309">
            <v>0</v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>
            <v>0</v>
          </cell>
          <cell r="I2310">
            <v>0</v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>
            <v>0</v>
          </cell>
          <cell r="I2311">
            <v>0</v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>
            <v>0</v>
          </cell>
          <cell r="I2312">
            <v>0</v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>
            <v>0</v>
          </cell>
          <cell r="I2313">
            <v>0</v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>
            <v>0</v>
          </cell>
          <cell r="I2314">
            <v>0</v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>
            <v>0</v>
          </cell>
          <cell r="I2315">
            <v>0</v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>
            <v>0</v>
          </cell>
          <cell r="I2316">
            <v>0</v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>
            <v>0</v>
          </cell>
          <cell r="I2317">
            <v>0</v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>
            <v>0</v>
          </cell>
          <cell r="I2318">
            <v>0</v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>
            <v>0</v>
          </cell>
          <cell r="I2319">
            <v>0</v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>
            <v>0</v>
          </cell>
          <cell r="I2320">
            <v>0</v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>
            <v>0</v>
          </cell>
          <cell r="I2321">
            <v>0</v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>
            <v>0</v>
          </cell>
          <cell r="I2322">
            <v>0</v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>
            <v>0</v>
          </cell>
          <cell r="I2323">
            <v>0</v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>
            <v>0</v>
          </cell>
          <cell r="I2324">
            <v>0</v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>
            <v>0</v>
          </cell>
          <cell r="I2325">
            <v>0</v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>
            <v>0</v>
          </cell>
          <cell r="I2326">
            <v>0</v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>
            <v>0</v>
          </cell>
          <cell r="I2327">
            <v>0</v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>
            <v>0</v>
          </cell>
          <cell r="I2328">
            <v>0</v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>
            <v>0</v>
          </cell>
          <cell r="I2329">
            <v>0</v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>
            <v>0</v>
          </cell>
          <cell r="I2330">
            <v>0</v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>
            <v>0</v>
          </cell>
          <cell r="I2331">
            <v>0</v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>
            <v>0</v>
          </cell>
          <cell r="I2332">
            <v>0</v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>
            <v>0</v>
          </cell>
          <cell r="I2333">
            <v>0</v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>
            <v>0</v>
          </cell>
          <cell r="I2334">
            <v>0</v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>
            <v>0</v>
          </cell>
          <cell r="I2335">
            <v>0</v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>
            <v>0</v>
          </cell>
          <cell r="I2336">
            <v>0</v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>
            <v>0</v>
          </cell>
          <cell r="I2337">
            <v>0</v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>
            <v>0</v>
          </cell>
          <cell r="I2338">
            <v>0</v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>
            <v>0</v>
          </cell>
          <cell r="I2339">
            <v>0</v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>
            <v>0</v>
          </cell>
          <cell r="I2340">
            <v>0</v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>
            <v>0</v>
          </cell>
          <cell r="I2341">
            <v>0</v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>
            <v>0</v>
          </cell>
          <cell r="I2342">
            <v>0</v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>
            <v>0</v>
          </cell>
          <cell r="I2343">
            <v>0</v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>
            <v>0</v>
          </cell>
          <cell r="I2344">
            <v>0</v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>
            <v>0</v>
          </cell>
          <cell r="I2345">
            <v>0</v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>
            <v>0</v>
          </cell>
          <cell r="I2346">
            <v>0</v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>
            <v>0</v>
          </cell>
          <cell r="I2347">
            <v>0</v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>
            <v>0</v>
          </cell>
          <cell r="I2348">
            <v>0</v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>
            <v>0</v>
          </cell>
          <cell r="I2349">
            <v>0</v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>
            <v>0</v>
          </cell>
          <cell r="I2350">
            <v>0</v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>
            <v>0</v>
          </cell>
          <cell r="I2351">
            <v>0</v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>
            <v>0</v>
          </cell>
          <cell r="I2352">
            <v>0</v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>
            <v>0</v>
          </cell>
          <cell r="I2353">
            <v>0</v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>
            <v>0</v>
          </cell>
          <cell r="I2354">
            <v>0</v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>
            <v>0</v>
          </cell>
          <cell r="I2355">
            <v>0</v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>
            <v>0</v>
          </cell>
          <cell r="I2356">
            <v>0</v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>
            <v>0</v>
          </cell>
          <cell r="I2357">
            <v>0</v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>
            <v>0</v>
          </cell>
          <cell r="I2358">
            <v>0</v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>
            <v>0</v>
          </cell>
          <cell r="I2359">
            <v>0</v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>
            <v>0</v>
          </cell>
          <cell r="I2360">
            <v>0</v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>
            <v>0</v>
          </cell>
          <cell r="I2361">
            <v>0</v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>
            <v>0</v>
          </cell>
          <cell r="I2362">
            <v>0</v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>
            <v>0</v>
          </cell>
          <cell r="I2363">
            <v>0</v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>
            <v>0</v>
          </cell>
          <cell r="I2364">
            <v>0</v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>
            <v>0</v>
          </cell>
          <cell r="I2365">
            <v>0</v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>
            <v>0</v>
          </cell>
          <cell r="I2366">
            <v>0</v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>
            <v>0</v>
          </cell>
          <cell r="I2367">
            <v>0</v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>
            <v>0</v>
          </cell>
          <cell r="I2368">
            <v>0</v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>
            <v>0</v>
          </cell>
          <cell r="I2369">
            <v>0</v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>
            <v>0</v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>
            <v>0</v>
          </cell>
          <cell r="I2371">
            <v>0</v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>
            <v>0</v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>
            <v>0</v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>
            <v>0</v>
          </cell>
          <cell r="I2374">
            <v>0</v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>
            <v>0</v>
          </cell>
          <cell r="I2375">
            <v>0</v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>
            <v>0</v>
          </cell>
          <cell r="I2376">
            <v>0</v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>
            <v>0</v>
          </cell>
          <cell r="I2377">
            <v>0</v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>
            <v>0</v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>
            <v>0</v>
          </cell>
          <cell r="I2379">
            <v>0</v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>
            <v>0</v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>
            <v>0</v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>
            <v>0</v>
          </cell>
          <cell r="I2382">
            <v>0</v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>
            <v>0</v>
          </cell>
          <cell r="I2383">
            <v>0</v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>
            <v>0</v>
          </cell>
          <cell r="I2384">
            <v>0</v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>
            <v>0</v>
          </cell>
          <cell r="I2385">
            <v>0</v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>
            <v>0</v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>
            <v>0</v>
          </cell>
          <cell r="I2387">
            <v>0</v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>
            <v>0</v>
          </cell>
          <cell r="I2388">
            <v>0</v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>
            <v>0</v>
          </cell>
          <cell r="I2389">
            <v>0</v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>
            <v>0</v>
          </cell>
          <cell r="I2390">
            <v>0</v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>
            <v>0</v>
          </cell>
          <cell r="I2391">
            <v>0</v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>
            <v>0</v>
          </cell>
          <cell r="I2392">
            <v>0</v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>
            <v>0</v>
          </cell>
          <cell r="I2393">
            <v>0</v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>
            <v>0</v>
          </cell>
          <cell r="I2394">
            <v>0</v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>
            <v>0</v>
          </cell>
          <cell r="I2395">
            <v>0</v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>
            <v>0</v>
          </cell>
          <cell r="I2396">
            <v>0</v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>
            <v>0</v>
          </cell>
          <cell r="I2397">
            <v>0</v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>
            <v>0</v>
          </cell>
          <cell r="I2398">
            <v>0</v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>
            <v>0</v>
          </cell>
          <cell r="I2399">
            <v>0</v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>
            <v>0</v>
          </cell>
          <cell r="I2400">
            <v>0</v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>
            <v>0</v>
          </cell>
          <cell r="I2401">
            <v>0</v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>
            <v>0</v>
          </cell>
          <cell r="I2402">
            <v>0</v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>
            <v>0</v>
          </cell>
          <cell r="I2403">
            <v>0</v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>
            <v>0</v>
          </cell>
          <cell r="I2404">
            <v>0</v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>
            <v>0</v>
          </cell>
          <cell r="I2405">
            <v>0</v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>
            <v>0</v>
          </cell>
          <cell r="I2406">
            <v>0</v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>
            <v>0</v>
          </cell>
          <cell r="I2407">
            <v>0</v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>
            <v>0</v>
          </cell>
          <cell r="I2408">
            <v>0</v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>
            <v>0</v>
          </cell>
          <cell r="I2409">
            <v>0</v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>
            <v>0</v>
          </cell>
          <cell r="I2410">
            <v>0</v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>
            <v>0</v>
          </cell>
          <cell r="I2411">
            <v>0</v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>
            <v>0</v>
          </cell>
          <cell r="I2412">
            <v>0</v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>
            <v>0</v>
          </cell>
          <cell r="I2413">
            <v>0</v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>
            <v>0</v>
          </cell>
          <cell r="I2414">
            <v>0</v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>
            <v>0</v>
          </cell>
          <cell r="I2415">
            <v>0</v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>
            <v>0</v>
          </cell>
          <cell r="I2416">
            <v>0</v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>
            <v>0</v>
          </cell>
          <cell r="I2417">
            <v>0</v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>
            <v>0</v>
          </cell>
          <cell r="I2418">
            <v>0</v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>
            <v>0</v>
          </cell>
          <cell r="I2419">
            <v>0</v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>
            <v>0</v>
          </cell>
          <cell r="I2420">
            <v>0</v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>
            <v>0</v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>
            <v>0</v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>
            <v>0</v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>
            <v>0</v>
          </cell>
          <cell r="I2425">
            <v>0</v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>
            <v>0</v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>
            <v>0</v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>
            <v>0</v>
          </cell>
          <cell r="I2429">
            <v>0</v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>
            <v>0</v>
          </cell>
          <cell r="I2430">
            <v>0</v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>
            <v>0</v>
          </cell>
          <cell r="I2431">
            <v>0</v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>
            <v>0</v>
          </cell>
          <cell r="I2432">
            <v>0</v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>
            <v>0</v>
          </cell>
          <cell r="I2433">
            <v>0</v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>
            <v>0</v>
          </cell>
          <cell r="I2434">
            <v>0</v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>
            <v>0</v>
          </cell>
          <cell r="I2435">
            <v>0</v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>
            <v>0</v>
          </cell>
          <cell r="I2436">
            <v>0</v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>
            <v>0</v>
          </cell>
          <cell r="I2437">
            <v>0</v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>
            <v>0</v>
          </cell>
          <cell r="I2438">
            <v>0</v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>
            <v>0</v>
          </cell>
          <cell r="I2439">
            <v>0</v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>
            <v>0</v>
          </cell>
          <cell r="I2440">
            <v>0</v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>
            <v>0</v>
          </cell>
          <cell r="I2441">
            <v>0</v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>
            <v>0</v>
          </cell>
          <cell r="I2442">
            <v>0</v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>
            <v>0</v>
          </cell>
          <cell r="I2443">
            <v>0</v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>
            <v>0</v>
          </cell>
          <cell r="I2444">
            <v>0</v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>
            <v>0</v>
          </cell>
          <cell r="I2445">
            <v>0</v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>
            <v>0</v>
          </cell>
          <cell r="I2446">
            <v>0</v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>
            <v>0</v>
          </cell>
          <cell r="I2447">
            <v>0</v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>
            <v>0</v>
          </cell>
          <cell r="I2448">
            <v>0</v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>
            <v>0</v>
          </cell>
          <cell r="I2449">
            <v>0</v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>
            <v>0</v>
          </cell>
          <cell r="I2450">
            <v>0</v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>
            <v>0</v>
          </cell>
          <cell r="I2451">
            <v>0</v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>
            <v>0</v>
          </cell>
          <cell r="I2452">
            <v>0</v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>
            <v>0</v>
          </cell>
          <cell r="I2453">
            <v>0</v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>
            <v>0</v>
          </cell>
          <cell r="I2454">
            <v>0</v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>
            <v>0</v>
          </cell>
          <cell r="I2455">
            <v>0</v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>
            <v>0</v>
          </cell>
          <cell r="I2456">
            <v>0</v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>
            <v>0</v>
          </cell>
          <cell r="I2457">
            <v>0</v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>
            <v>0</v>
          </cell>
          <cell r="I2458">
            <v>0</v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>
            <v>0</v>
          </cell>
          <cell r="I2459">
            <v>0</v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>
            <v>0</v>
          </cell>
          <cell r="I2460">
            <v>0</v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>
            <v>0</v>
          </cell>
          <cell r="I2461">
            <v>0</v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>
            <v>0</v>
          </cell>
          <cell r="I2462">
            <v>0</v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>
            <v>0</v>
          </cell>
          <cell r="I2463">
            <v>0</v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>
            <v>0</v>
          </cell>
          <cell r="I2464">
            <v>0</v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>
            <v>0</v>
          </cell>
          <cell r="I2465">
            <v>0</v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>
            <v>0</v>
          </cell>
          <cell r="I2466">
            <v>0</v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>
            <v>0</v>
          </cell>
          <cell r="I2467">
            <v>0</v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>
            <v>0</v>
          </cell>
          <cell r="I2468">
            <v>0</v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>
            <v>0</v>
          </cell>
          <cell r="I2469">
            <v>0</v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>
            <v>0</v>
          </cell>
          <cell r="I2470">
            <v>0</v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>
            <v>0</v>
          </cell>
          <cell r="I2471">
            <v>0</v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>
            <v>0</v>
          </cell>
          <cell r="I2472">
            <v>0</v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>
            <v>0</v>
          </cell>
          <cell r="I2473">
            <v>0</v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>
            <v>0</v>
          </cell>
          <cell r="I2474">
            <v>0</v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>
            <v>0</v>
          </cell>
          <cell r="I2475">
            <v>0</v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>
            <v>0</v>
          </cell>
          <cell r="I2476">
            <v>0</v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>
            <v>0</v>
          </cell>
          <cell r="I2477">
            <v>0</v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>
            <v>0</v>
          </cell>
          <cell r="I2478">
            <v>0</v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>
            <v>0</v>
          </cell>
          <cell r="I2479">
            <v>0</v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>
            <v>0</v>
          </cell>
          <cell r="I2480">
            <v>0</v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>
            <v>0</v>
          </cell>
          <cell r="I2481">
            <v>0</v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>
            <v>0</v>
          </cell>
          <cell r="I2482">
            <v>0</v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>
            <v>0</v>
          </cell>
          <cell r="I2483">
            <v>0</v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>
            <v>0</v>
          </cell>
          <cell r="I2484">
            <v>0</v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>
            <v>0</v>
          </cell>
          <cell r="I2485">
            <v>0</v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>
            <v>0</v>
          </cell>
          <cell r="I2486">
            <v>0</v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>
            <v>0</v>
          </cell>
          <cell r="I2487">
            <v>0</v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>
            <v>0</v>
          </cell>
          <cell r="I2488">
            <v>0</v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>
            <v>0</v>
          </cell>
          <cell r="I2489">
            <v>0</v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>
            <v>0</v>
          </cell>
          <cell r="I2490">
            <v>0</v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>
            <v>0</v>
          </cell>
          <cell r="I2491">
            <v>0</v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>
            <v>0</v>
          </cell>
          <cell r="I2492">
            <v>0</v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>
            <v>0</v>
          </cell>
          <cell r="I2493">
            <v>0</v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>
            <v>0</v>
          </cell>
          <cell r="I2494">
            <v>0</v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>
            <v>0</v>
          </cell>
          <cell r="I2495">
            <v>0</v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>
            <v>0</v>
          </cell>
          <cell r="I2496">
            <v>0</v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>
            <v>0</v>
          </cell>
          <cell r="I2497">
            <v>0</v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>
            <v>0</v>
          </cell>
          <cell r="I2498">
            <v>0</v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>
            <v>0</v>
          </cell>
          <cell r="I2499">
            <v>0</v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>
            <v>0</v>
          </cell>
          <cell r="I2500">
            <v>0</v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>
            <v>0</v>
          </cell>
          <cell r="I2501">
            <v>0</v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>
            <v>0</v>
          </cell>
          <cell r="I2502">
            <v>0</v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>
            <v>0</v>
          </cell>
          <cell r="I2503">
            <v>0</v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>
            <v>0</v>
          </cell>
          <cell r="I2504">
            <v>0</v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>
            <v>0</v>
          </cell>
          <cell r="I2505">
            <v>0</v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>
            <v>0</v>
          </cell>
          <cell r="I2506">
            <v>0</v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____ABR1" refersTo="#¡REF!"/>
      <definedName name="____AGO1" refersTo="#¡REF!"/>
      <definedName name="____FEB1" refersTo="#¡REF!"/>
      <definedName name="____JUL1" refersTo="#¡REF!"/>
      <definedName name="____JUN1" refersTo="#¡REF!"/>
      <definedName name="____MAR1" refersTo="#¡REF!"/>
      <definedName name="____MAY1" refersTo="#¡REF!"/>
      <definedName name="____NOV1" refersTo="#¡REF!"/>
      <definedName name="____OCT1" refersTo="#¡REF!"/>
      <definedName name="____SEP1" refersTo="#¡REF!"/>
      <definedName name="ABR" refersTo="#¡REF!"/>
      <definedName name="AGO" refersTo="#¡REF!"/>
      <definedName name="ddd" refersTo="#¡REF!"/>
      <definedName name="DIC" refersTo="#¡REF!"/>
      <definedName name="FEB" refersTo="#¡REF!"/>
      <definedName name="FECHA" refersTo="#¡REF!"/>
      <definedName name="JUL" refersTo="#¡REF!"/>
      <definedName name="JUN" refersTo="#¡REF!"/>
      <definedName name="m" refersTo="#¡REF!"/>
      <definedName name="MAR" refersTo="#¡REF!"/>
      <definedName name="MAY" refersTo="#¡REF!"/>
      <definedName name="MES" refersTo="#¡REF!"/>
      <definedName name="NOV" refersTo="#¡REF!"/>
      <definedName name="OCT" refersTo="#¡REF!"/>
      <definedName name="PROY2" refersTo="#¡REF!"/>
      <definedName name="SEP" refersTo="#¡REF!"/>
    </defined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</sheetNames>
    <sheetDataSet>
      <sheetData sheetId="0" refreshError="1"/>
      <sheetData sheetId="1" refreshError="1"/>
      <sheetData sheetId="2" refreshError="1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>
            <v>0</v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>
            <v>0</v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>
            <v>0</v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>
            <v>0</v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>
            <v>0</v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>
            <v>0</v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>
            <v>0</v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>
            <v>0</v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  <cell r="F22">
            <v>0</v>
          </cell>
        </row>
        <row r="23">
          <cell r="A23">
            <v>0</v>
          </cell>
          <cell r="F23">
            <v>0</v>
          </cell>
        </row>
        <row r="24">
          <cell r="A24">
            <v>0</v>
          </cell>
          <cell r="F24">
            <v>0</v>
          </cell>
        </row>
        <row r="25">
          <cell r="A25">
            <v>0</v>
          </cell>
          <cell r="F25">
            <v>0</v>
          </cell>
        </row>
        <row r="26">
          <cell r="A26">
            <v>0</v>
          </cell>
          <cell r="F26">
            <v>0</v>
          </cell>
        </row>
        <row r="27">
          <cell r="A27">
            <v>0</v>
          </cell>
          <cell r="F27">
            <v>0</v>
          </cell>
        </row>
        <row r="28">
          <cell r="A28">
            <v>0</v>
          </cell>
          <cell r="F28">
            <v>0</v>
          </cell>
        </row>
        <row r="29">
          <cell r="A29">
            <v>0</v>
          </cell>
          <cell r="F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  <row r="998">
          <cell r="A998">
            <v>0</v>
          </cell>
        </row>
        <row r="999">
          <cell r="A999">
            <v>0</v>
          </cell>
        </row>
        <row r="1000">
          <cell r="A1000">
            <v>0</v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  <sheetName val="IMPI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A3" t="str">
            <v>1000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N40"/>
  <sheetViews>
    <sheetView showGridLines="0" zoomScale="110" zoomScaleNormal="110" zoomScaleSheetLayoutView="100" workbookViewId="0">
      <selection activeCell="E15" sqref="E15"/>
    </sheetView>
  </sheetViews>
  <sheetFormatPr baseColWidth="10" defaultColWidth="12.5703125" defaultRowHeight="12.75" x14ac:dyDescent="0.25"/>
  <cols>
    <col min="1" max="1" width="3.42578125" style="76" customWidth="1"/>
    <col min="2" max="2" width="29.140625" style="75" customWidth="1"/>
    <col min="3" max="3" width="15.7109375" style="75" customWidth="1"/>
    <col min="4" max="5" width="14.7109375" style="75" customWidth="1"/>
    <col min="6" max="6" width="14.140625" style="75" customWidth="1"/>
    <col min="7" max="8" width="13.7109375" style="75" customWidth="1"/>
    <col min="9" max="9" width="0.5703125" style="75" customWidth="1"/>
    <col min="10" max="10" width="5.7109375" style="75" customWidth="1"/>
    <col min="11" max="11" width="19.85546875" style="75" customWidth="1"/>
    <col min="12" max="12" width="5.7109375" style="75" customWidth="1"/>
    <col min="13" max="13" width="10.7109375" style="75" customWidth="1"/>
    <col min="14" max="79" width="5.7109375" style="75" customWidth="1"/>
    <col min="80" max="256" width="12.5703125" style="75"/>
    <col min="257" max="257" width="3.42578125" style="75" customWidth="1"/>
    <col min="258" max="258" width="29.140625" style="75" customWidth="1"/>
    <col min="259" max="259" width="15.7109375" style="75" customWidth="1"/>
    <col min="260" max="261" width="14.7109375" style="75" customWidth="1"/>
    <col min="262" max="262" width="14.140625" style="75" customWidth="1"/>
    <col min="263" max="264" width="13.7109375" style="75" customWidth="1"/>
    <col min="265" max="265" width="0.5703125" style="75" customWidth="1"/>
    <col min="266" max="266" width="5.7109375" style="75" customWidth="1"/>
    <col min="267" max="267" width="19.85546875" style="75" customWidth="1"/>
    <col min="268" max="268" width="5.7109375" style="75" customWidth="1"/>
    <col min="269" max="269" width="10.7109375" style="75" customWidth="1"/>
    <col min="270" max="335" width="5.7109375" style="75" customWidth="1"/>
    <col min="336" max="512" width="12.5703125" style="75"/>
    <col min="513" max="513" width="3.42578125" style="75" customWidth="1"/>
    <col min="514" max="514" width="29.140625" style="75" customWidth="1"/>
    <col min="515" max="515" width="15.7109375" style="75" customWidth="1"/>
    <col min="516" max="517" width="14.7109375" style="75" customWidth="1"/>
    <col min="518" max="518" width="14.140625" style="75" customWidth="1"/>
    <col min="519" max="520" width="13.7109375" style="75" customWidth="1"/>
    <col min="521" max="521" width="0.5703125" style="75" customWidth="1"/>
    <col min="522" max="522" width="5.7109375" style="75" customWidth="1"/>
    <col min="523" max="523" width="19.85546875" style="75" customWidth="1"/>
    <col min="524" max="524" width="5.7109375" style="75" customWidth="1"/>
    <col min="525" max="525" width="10.7109375" style="75" customWidth="1"/>
    <col min="526" max="591" width="5.7109375" style="75" customWidth="1"/>
    <col min="592" max="768" width="12.5703125" style="75"/>
    <col min="769" max="769" width="3.42578125" style="75" customWidth="1"/>
    <col min="770" max="770" width="29.140625" style="75" customWidth="1"/>
    <col min="771" max="771" width="15.7109375" style="75" customWidth="1"/>
    <col min="772" max="773" width="14.7109375" style="75" customWidth="1"/>
    <col min="774" max="774" width="14.140625" style="75" customWidth="1"/>
    <col min="775" max="776" width="13.7109375" style="75" customWidth="1"/>
    <col min="777" max="777" width="0.5703125" style="75" customWidth="1"/>
    <col min="778" max="778" width="5.7109375" style="75" customWidth="1"/>
    <col min="779" max="779" width="19.85546875" style="75" customWidth="1"/>
    <col min="780" max="780" width="5.7109375" style="75" customWidth="1"/>
    <col min="781" max="781" width="10.7109375" style="75" customWidth="1"/>
    <col min="782" max="847" width="5.7109375" style="75" customWidth="1"/>
    <col min="848" max="1024" width="12.5703125" style="75"/>
    <col min="1025" max="1025" width="3.42578125" style="75" customWidth="1"/>
    <col min="1026" max="1026" width="29.140625" style="75" customWidth="1"/>
    <col min="1027" max="1027" width="15.7109375" style="75" customWidth="1"/>
    <col min="1028" max="1029" width="14.7109375" style="75" customWidth="1"/>
    <col min="1030" max="1030" width="14.140625" style="75" customWidth="1"/>
    <col min="1031" max="1032" width="13.7109375" style="75" customWidth="1"/>
    <col min="1033" max="1033" width="0.5703125" style="75" customWidth="1"/>
    <col min="1034" max="1034" width="5.7109375" style="75" customWidth="1"/>
    <col min="1035" max="1035" width="19.85546875" style="75" customWidth="1"/>
    <col min="1036" max="1036" width="5.7109375" style="75" customWidth="1"/>
    <col min="1037" max="1037" width="10.7109375" style="75" customWidth="1"/>
    <col min="1038" max="1103" width="5.7109375" style="75" customWidth="1"/>
    <col min="1104" max="1280" width="12.5703125" style="75"/>
    <col min="1281" max="1281" width="3.42578125" style="75" customWidth="1"/>
    <col min="1282" max="1282" width="29.140625" style="75" customWidth="1"/>
    <col min="1283" max="1283" width="15.7109375" style="75" customWidth="1"/>
    <col min="1284" max="1285" width="14.7109375" style="75" customWidth="1"/>
    <col min="1286" max="1286" width="14.140625" style="75" customWidth="1"/>
    <col min="1287" max="1288" width="13.7109375" style="75" customWidth="1"/>
    <col min="1289" max="1289" width="0.5703125" style="75" customWidth="1"/>
    <col min="1290" max="1290" width="5.7109375" style="75" customWidth="1"/>
    <col min="1291" max="1291" width="19.85546875" style="75" customWidth="1"/>
    <col min="1292" max="1292" width="5.7109375" style="75" customWidth="1"/>
    <col min="1293" max="1293" width="10.7109375" style="75" customWidth="1"/>
    <col min="1294" max="1359" width="5.7109375" style="75" customWidth="1"/>
    <col min="1360" max="1536" width="12.5703125" style="75"/>
    <col min="1537" max="1537" width="3.42578125" style="75" customWidth="1"/>
    <col min="1538" max="1538" width="29.140625" style="75" customWidth="1"/>
    <col min="1539" max="1539" width="15.7109375" style="75" customWidth="1"/>
    <col min="1540" max="1541" width="14.7109375" style="75" customWidth="1"/>
    <col min="1542" max="1542" width="14.140625" style="75" customWidth="1"/>
    <col min="1543" max="1544" width="13.7109375" style="75" customWidth="1"/>
    <col min="1545" max="1545" width="0.5703125" style="75" customWidth="1"/>
    <col min="1546" max="1546" width="5.7109375" style="75" customWidth="1"/>
    <col min="1547" max="1547" width="19.85546875" style="75" customWidth="1"/>
    <col min="1548" max="1548" width="5.7109375" style="75" customWidth="1"/>
    <col min="1549" max="1549" width="10.7109375" style="75" customWidth="1"/>
    <col min="1550" max="1615" width="5.7109375" style="75" customWidth="1"/>
    <col min="1616" max="1792" width="12.5703125" style="75"/>
    <col min="1793" max="1793" width="3.42578125" style="75" customWidth="1"/>
    <col min="1794" max="1794" width="29.140625" style="75" customWidth="1"/>
    <col min="1795" max="1795" width="15.7109375" style="75" customWidth="1"/>
    <col min="1796" max="1797" width="14.7109375" style="75" customWidth="1"/>
    <col min="1798" max="1798" width="14.140625" style="75" customWidth="1"/>
    <col min="1799" max="1800" width="13.7109375" style="75" customWidth="1"/>
    <col min="1801" max="1801" width="0.5703125" style="75" customWidth="1"/>
    <col min="1802" max="1802" width="5.7109375" style="75" customWidth="1"/>
    <col min="1803" max="1803" width="19.85546875" style="75" customWidth="1"/>
    <col min="1804" max="1804" width="5.7109375" style="75" customWidth="1"/>
    <col min="1805" max="1805" width="10.7109375" style="75" customWidth="1"/>
    <col min="1806" max="1871" width="5.7109375" style="75" customWidth="1"/>
    <col min="1872" max="2048" width="12.5703125" style="75"/>
    <col min="2049" max="2049" width="3.42578125" style="75" customWidth="1"/>
    <col min="2050" max="2050" width="29.140625" style="75" customWidth="1"/>
    <col min="2051" max="2051" width="15.7109375" style="75" customWidth="1"/>
    <col min="2052" max="2053" width="14.7109375" style="75" customWidth="1"/>
    <col min="2054" max="2054" width="14.140625" style="75" customWidth="1"/>
    <col min="2055" max="2056" width="13.7109375" style="75" customWidth="1"/>
    <col min="2057" max="2057" width="0.5703125" style="75" customWidth="1"/>
    <col min="2058" max="2058" width="5.7109375" style="75" customWidth="1"/>
    <col min="2059" max="2059" width="19.85546875" style="75" customWidth="1"/>
    <col min="2060" max="2060" width="5.7109375" style="75" customWidth="1"/>
    <col min="2061" max="2061" width="10.7109375" style="75" customWidth="1"/>
    <col min="2062" max="2127" width="5.7109375" style="75" customWidth="1"/>
    <col min="2128" max="2304" width="12.5703125" style="75"/>
    <col min="2305" max="2305" width="3.42578125" style="75" customWidth="1"/>
    <col min="2306" max="2306" width="29.140625" style="75" customWidth="1"/>
    <col min="2307" max="2307" width="15.7109375" style="75" customWidth="1"/>
    <col min="2308" max="2309" width="14.7109375" style="75" customWidth="1"/>
    <col min="2310" max="2310" width="14.140625" style="75" customWidth="1"/>
    <col min="2311" max="2312" width="13.7109375" style="75" customWidth="1"/>
    <col min="2313" max="2313" width="0.5703125" style="75" customWidth="1"/>
    <col min="2314" max="2314" width="5.7109375" style="75" customWidth="1"/>
    <col min="2315" max="2315" width="19.85546875" style="75" customWidth="1"/>
    <col min="2316" max="2316" width="5.7109375" style="75" customWidth="1"/>
    <col min="2317" max="2317" width="10.7109375" style="75" customWidth="1"/>
    <col min="2318" max="2383" width="5.7109375" style="75" customWidth="1"/>
    <col min="2384" max="2560" width="12.5703125" style="75"/>
    <col min="2561" max="2561" width="3.42578125" style="75" customWidth="1"/>
    <col min="2562" max="2562" width="29.140625" style="75" customWidth="1"/>
    <col min="2563" max="2563" width="15.7109375" style="75" customWidth="1"/>
    <col min="2564" max="2565" width="14.7109375" style="75" customWidth="1"/>
    <col min="2566" max="2566" width="14.140625" style="75" customWidth="1"/>
    <col min="2567" max="2568" width="13.7109375" style="75" customWidth="1"/>
    <col min="2569" max="2569" width="0.5703125" style="75" customWidth="1"/>
    <col min="2570" max="2570" width="5.7109375" style="75" customWidth="1"/>
    <col min="2571" max="2571" width="19.85546875" style="75" customWidth="1"/>
    <col min="2572" max="2572" width="5.7109375" style="75" customWidth="1"/>
    <col min="2573" max="2573" width="10.7109375" style="75" customWidth="1"/>
    <col min="2574" max="2639" width="5.7109375" style="75" customWidth="1"/>
    <col min="2640" max="2816" width="12.5703125" style="75"/>
    <col min="2817" max="2817" width="3.42578125" style="75" customWidth="1"/>
    <col min="2818" max="2818" width="29.140625" style="75" customWidth="1"/>
    <col min="2819" max="2819" width="15.7109375" style="75" customWidth="1"/>
    <col min="2820" max="2821" width="14.7109375" style="75" customWidth="1"/>
    <col min="2822" max="2822" width="14.140625" style="75" customWidth="1"/>
    <col min="2823" max="2824" width="13.7109375" style="75" customWidth="1"/>
    <col min="2825" max="2825" width="0.5703125" style="75" customWidth="1"/>
    <col min="2826" max="2826" width="5.7109375" style="75" customWidth="1"/>
    <col min="2827" max="2827" width="19.85546875" style="75" customWidth="1"/>
    <col min="2828" max="2828" width="5.7109375" style="75" customWidth="1"/>
    <col min="2829" max="2829" width="10.7109375" style="75" customWidth="1"/>
    <col min="2830" max="2895" width="5.7109375" style="75" customWidth="1"/>
    <col min="2896" max="3072" width="12.5703125" style="75"/>
    <col min="3073" max="3073" width="3.42578125" style="75" customWidth="1"/>
    <col min="3074" max="3074" width="29.140625" style="75" customWidth="1"/>
    <col min="3075" max="3075" width="15.7109375" style="75" customWidth="1"/>
    <col min="3076" max="3077" width="14.7109375" style="75" customWidth="1"/>
    <col min="3078" max="3078" width="14.140625" style="75" customWidth="1"/>
    <col min="3079" max="3080" width="13.7109375" style="75" customWidth="1"/>
    <col min="3081" max="3081" width="0.5703125" style="75" customWidth="1"/>
    <col min="3082" max="3082" width="5.7109375" style="75" customWidth="1"/>
    <col min="3083" max="3083" width="19.85546875" style="75" customWidth="1"/>
    <col min="3084" max="3084" width="5.7109375" style="75" customWidth="1"/>
    <col min="3085" max="3085" width="10.7109375" style="75" customWidth="1"/>
    <col min="3086" max="3151" width="5.7109375" style="75" customWidth="1"/>
    <col min="3152" max="3328" width="12.5703125" style="75"/>
    <col min="3329" max="3329" width="3.42578125" style="75" customWidth="1"/>
    <col min="3330" max="3330" width="29.140625" style="75" customWidth="1"/>
    <col min="3331" max="3331" width="15.7109375" style="75" customWidth="1"/>
    <col min="3332" max="3333" width="14.7109375" style="75" customWidth="1"/>
    <col min="3334" max="3334" width="14.140625" style="75" customWidth="1"/>
    <col min="3335" max="3336" width="13.7109375" style="75" customWidth="1"/>
    <col min="3337" max="3337" width="0.5703125" style="75" customWidth="1"/>
    <col min="3338" max="3338" width="5.7109375" style="75" customWidth="1"/>
    <col min="3339" max="3339" width="19.85546875" style="75" customWidth="1"/>
    <col min="3340" max="3340" width="5.7109375" style="75" customWidth="1"/>
    <col min="3341" max="3341" width="10.7109375" style="75" customWidth="1"/>
    <col min="3342" max="3407" width="5.7109375" style="75" customWidth="1"/>
    <col min="3408" max="3584" width="12.5703125" style="75"/>
    <col min="3585" max="3585" width="3.42578125" style="75" customWidth="1"/>
    <col min="3586" max="3586" width="29.140625" style="75" customWidth="1"/>
    <col min="3587" max="3587" width="15.7109375" style="75" customWidth="1"/>
    <col min="3588" max="3589" width="14.7109375" style="75" customWidth="1"/>
    <col min="3590" max="3590" width="14.140625" style="75" customWidth="1"/>
    <col min="3591" max="3592" width="13.7109375" style="75" customWidth="1"/>
    <col min="3593" max="3593" width="0.5703125" style="75" customWidth="1"/>
    <col min="3594" max="3594" width="5.7109375" style="75" customWidth="1"/>
    <col min="3595" max="3595" width="19.85546875" style="75" customWidth="1"/>
    <col min="3596" max="3596" width="5.7109375" style="75" customWidth="1"/>
    <col min="3597" max="3597" width="10.7109375" style="75" customWidth="1"/>
    <col min="3598" max="3663" width="5.7109375" style="75" customWidth="1"/>
    <col min="3664" max="3840" width="12.5703125" style="75"/>
    <col min="3841" max="3841" width="3.42578125" style="75" customWidth="1"/>
    <col min="3842" max="3842" width="29.140625" style="75" customWidth="1"/>
    <col min="3843" max="3843" width="15.7109375" style="75" customWidth="1"/>
    <col min="3844" max="3845" width="14.7109375" style="75" customWidth="1"/>
    <col min="3846" max="3846" width="14.140625" style="75" customWidth="1"/>
    <col min="3847" max="3848" width="13.7109375" style="75" customWidth="1"/>
    <col min="3849" max="3849" width="0.5703125" style="75" customWidth="1"/>
    <col min="3850" max="3850" width="5.7109375" style="75" customWidth="1"/>
    <col min="3851" max="3851" width="19.85546875" style="75" customWidth="1"/>
    <col min="3852" max="3852" width="5.7109375" style="75" customWidth="1"/>
    <col min="3853" max="3853" width="10.7109375" style="75" customWidth="1"/>
    <col min="3854" max="3919" width="5.7109375" style="75" customWidth="1"/>
    <col min="3920" max="4096" width="12.5703125" style="75"/>
    <col min="4097" max="4097" width="3.42578125" style="75" customWidth="1"/>
    <col min="4098" max="4098" width="29.140625" style="75" customWidth="1"/>
    <col min="4099" max="4099" width="15.7109375" style="75" customWidth="1"/>
    <col min="4100" max="4101" width="14.7109375" style="75" customWidth="1"/>
    <col min="4102" max="4102" width="14.140625" style="75" customWidth="1"/>
    <col min="4103" max="4104" width="13.7109375" style="75" customWidth="1"/>
    <col min="4105" max="4105" width="0.5703125" style="75" customWidth="1"/>
    <col min="4106" max="4106" width="5.7109375" style="75" customWidth="1"/>
    <col min="4107" max="4107" width="19.85546875" style="75" customWidth="1"/>
    <col min="4108" max="4108" width="5.7109375" style="75" customWidth="1"/>
    <col min="4109" max="4109" width="10.7109375" style="75" customWidth="1"/>
    <col min="4110" max="4175" width="5.7109375" style="75" customWidth="1"/>
    <col min="4176" max="4352" width="12.5703125" style="75"/>
    <col min="4353" max="4353" width="3.42578125" style="75" customWidth="1"/>
    <col min="4354" max="4354" width="29.140625" style="75" customWidth="1"/>
    <col min="4355" max="4355" width="15.7109375" style="75" customWidth="1"/>
    <col min="4356" max="4357" width="14.7109375" style="75" customWidth="1"/>
    <col min="4358" max="4358" width="14.140625" style="75" customWidth="1"/>
    <col min="4359" max="4360" width="13.7109375" style="75" customWidth="1"/>
    <col min="4361" max="4361" width="0.5703125" style="75" customWidth="1"/>
    <col min="4362" max="4362" width="5.7109375" style="75" customWidth="1"/>
    <col min="4363" max="4363" width="19.85546875" style="75" customWidth="1"/>
    <col min="4364" max="4364" width="5.7109375" style="75" customWidth="1"/>
    <col min="4365" max="4365" width="10.7109375" style="75" customWidth="1"/>
    <col min="4366" max="4431" width="5.7109375" style="75" customWidth="1"/>
    <col min="4432" max="4608" width="12.5703125" style="75"/>
    <col min="4609" max="4609" width="3.42578125" style="75" customWidth="1"/>
    <col min="4610" max="4610" width="29.140625" style="75" customWidth="1"/>
    <col min="4611" max="4611" width="15.7109375" style="75" customWidth="1"/>
    <col min="4612" max="4613" width="14.7109375" style="75" customWidth="1"/>
    <col min="4614" max="4614" width="14.140625" style="75" customWidth="1"/>
    <col min="4615" max="4616" width="13.7109375" style="75" customWidth="1"/>
    <col min="4617" max="4617" width="0.5703125" style="75" customWidth="1"/>
    <col min="4618" max="4618" width="5.7109375" style="75" customWidth="1"/>
    <col min="4619" max="4619" width="19.85546875" style="75" customWidth="1"/>
    <col min="4620" max="4620" width="5.7109375" style="75" customWidth="1"/>
    <col min="4621" max="4621" width="10.7109375" style="75" customWidth="1"/>
    <col min="4622" max="4687" width="5.7109375" style="75" customWidth="1"/>
    <col min="4688" max="4864" width="12.5703125" style="75"/>
    <col min="4865" max="4865" width="3.42578125" style="75" customWidth="1"/>
    <col min="4866" max="4866" width="29.140625" style="75" customWidth="1"/>
    <col min="4867" max="4867" width="15.7109375" style="75" customWidth="1"/>
    <col min="4868" max="4869" width="14.7109375" style="75" customWidth="1"/>
    <col min="4870" max="4870" width="14.140625" style="75" customWidth="1"/>
    <col min="4871" max="4872" width="13.7109375" style="75" customWidth="1"/>
    <col min="4873" max="4873" width="0.5703125" style="75" customWidth="1"/>
    <col min="4874" max="4874" width="5.7109375" style="75" customWidth="1"/>
    <col min="4875" max="4875" width="19.85546875" style="75" customWidth="1"/>
    <col min="4876" max="4876" width="5.7109375" style="75" customWidth="1"/>
    <col min="4877" max="4877" width="10.7109375" style="75" customWidth="1"/>
    <col min="4878" max="4943" width="5.7109375" style="75" customWidth="1"/>
    <col min="4944" max="5120" width="12.5703125" style="75"/>
    <col min="5121" max="5121" width="3.42578125" style="75" customWidth="1"/>
    <col min="5122" max="5122" width="29.140625" style="75" customWidth="1"/>
    <col min="5123" max="5123" width="15.7109375" style="75" customWidth="1"/>
    <col min="5124" max="5125" width="14.7109375" style="75" customWidth="1"/>
    <col min="5126" max="5126" width="14.140625" style="75" customWidth="1"/>
    <col min="5127" max="5128" width="13.7109375" style="75" customWidth="1"/>
    <col min="5129" max="5129" width="0.5703125" style="75" customWidth="1"/>
    <col min="5130" max="5130" width="5.7109375" style="75" customWidth="1"/>
    <col min="5131" max="5131" width="19.85546875" style="75" customWidth="1"/>
    <col min="5132" max="5132" width="5.7109375" style="75" customWidth="1"/>
    <col min="5133" max="5133" width="10.7109375" style="75" customWidth="1"/>
    <col min="5134" max="5199" width="5.7109375" style="75" customWidth="1"/>
    <col min="5200" max="5376" width="12.5703125" style="75"/>
    <col min="5377" max="5377" width="3.42578125" style="75" customWidth="1"/>
    <col min="5378" max="5378" width="29.140625" style="75" customWidth="1"/>
    <col min="5379" max="5379" width="15.7109375" style="75" customWidth="1"/>
    <col min="5380" max="5381" width="14.7109375" style="75" customWidth="1"/>
    <col min="5382" max="5382" width="14.140625" style="75" customWidth="1"/>
    <col min="5383" max="5384" width="13.7109375" style="75" customWidth="1"/>
    <col min="5385" max="5385" width="0.5703125" style="75" customWidth="1"/>
    <col min="5386" max="5386" width="5.7109375" style="75" customWidth="1"/>
    <col min="5387" max="5387" width="19.85546875" style="75" customWidth="1"/>
    <col min="5388" max="5388" width="5.7109375" style="75" customWidth="1"/>
    <col min="5389" max="5389" width="10.7109375" style="75" customWidth="1"/>
    <col min="5390" max="5455" width="5.7109375" style="75" customWidth="1"/>
    <col min="5456" max="5632" width="12.5703125" style="75"/>
    <col min="5633" max="5633" width="3.42578125" style="75" customWidth="1"/>
    <col min="5634" max="5634" width="29.140625" style="75" customWidth="1"/>
    <col min="5635" max="5635" width="15.7109375" style="75" customWidth="1"/>
    <col min="5636" max="5637" width="14.7109375" style="75" customWidth="1"/>
    <col min="5638" max="5638" width="14.140625" style="75" customWidth="1"/>
    <col min="5639" max="5640" width="13.7109375" style="75" customWidth="1"/>
    <col min="5641" max="5641" width="0.5703125" style="75" customWidth="1"/>
    <col min="5642" max="5642" width="5.7109375" style="75" customWidth="1"/>
    <col min="5643" max="5643" width="19.85546875" style="75" customWidth="1"/>
    <col min="5644" max="5644" width="5.7109375" style="75" customWidth="1"/>
    <col min="5645" max="5645" width="10.7109375" style="75" customWidth="1"/>
    <col min="5646" max="5711" width="5.7109375" style="75" customWidth="1"/>
    <col min="5712" max="5888" width="12.5703125" style="75"/>
    <col min="5889" max="5889" width="3.42578125" style="75" customWidth="1"/>
    <col min="5890" max="5890" width="29.140625" style="75" customWidth="1"/>
    <col min="5891" max="5891" width="15.7109375" style="75" customWidth="1"/>
    <col min="5892" max="5893" width="14.7109375" style="75" customWidth="1"/>
    <col min="5894" max="5894" width="14.140625" style="75" customWidth="1"/>
    <col min="5895" max="5896" width="13.7109375" style="75" customWidth="1"/>
    <col min="5897" max="5897" width="0.5703125" style="75" customWidth="1"/>
    <col min="5898" max="5898" width="5.7109375" style="75" customWidth="1"/>
    <col min="5899" max="5899" width="19.85546875" style="75" customWidth="1"/>
    <col min="5900" max="5900" width="5.7109375" style="75" customWidth="1"/>
    <col min="5901" max="5901" width="10.7109375" style="75" customWidth="1"/>
    <col min="5902" max="5967" width="5.7109375" style="75" customWidth="1"/>
    <col min="5968" max="6144" width="12.5703125" style="75"/>
    <col min="6145" max="6145" width="3.42578125" style="75" customWidth="1"/>
    <col min="6146" max="6146" width="29.140625" style="75" customWidth="1"/>
    <col min="6147" max="6147" width="15.7109375" style="75" customWidth="1"/>
    <col min="6148" max="6149" width="14.7109375" style="75" customWidth="1"/>
    <col min="6150" max="6150" width="14.140625" style="75" customWidth="1"/>
    <col min="6151" max="6152" width="13.7109375" style="75" customWidth="1"/>
    <col min="6153" max="6153" width="0.5703125" style="75" customWidth="1"/>
    <col min="6154" max="6154" width="5.7109375" style="75" customWidth="1"/>
    <col min="6155" max="6155" width="19.85546875" style="75" customWidth="1"/>
    <col min="6156" max="6156" width="5.7109375" style="75" customWidth="1"/>
    <col min="6157" max="6157" width="10.7109375" style="75" customWidth="1"/>
    <col min="6158" max="6223" width="5.7109375" style="75" customWidth="1"/>
    <col min="6224" max="6400" width="12.5703125" style="75"/>
    <col min="6401" max="6401" width="3.42578125" style="75" customWidth="1"/>
    <col min="6402" max="6402" width="29.140625" style="75" customWidth="1"/>
    <col min="6403" max="6403" width="15.7109375" style="75" customWidth="1"/>
    <col min="6404" max="6405" width="14.7109375" style="75" customWidth="1"/>
    <col min="6406" max="6406" width="14.140625" style="75" customWidth="1"/>
    <col min="6407" max="6408" width="13.7109375" style="75" customWidth="1"/>
    <col min="6409" max="6409" width="0.5703125" style="75" customWidth="1"/>
    <col min="6410" max="6410" width="5.7109375" style="75" customWidth="1"/>
    <col min="6411" max="6411" width="19.85546875" style="75" customWidth="1"/>
    <col min="6412" max="6412" width="5.7109375" style="75" customWidth="1"/>
    <col min="6413" max="6413" width="10.7109375" style="75" customWidth="1"/>
    <col min="6414" max="6479" width="5.7109375" style="75" customWidth="1"/>
    <col min="6480" max="6656" width="12.5703125" style="75"/>
    <col min="6657" max="6657" width="3.42578125" style="75" customWidth="1"/>
    <col min="6658" max="6658" width="29.140625" style="75" customWidth="1"/>
    <col min="6659" max="6659" width="15.7109375" style="75" customWidth="1"/>
    <col min="6660" max="6661" width="14.7109375" style="75" customWidth="1"/>
    <col min="6662" max="6662" width="14.140625" style="75" customWidth="1"/>
    <col min="6663" max="6664" width="13.7109375" style="75" customWidth="1"/>
    <col min="6665" max="6665" width="0.5703125" style="75" customWidth="1"/>
    <col min="6666" max="6666" width="5.7109375" style="75" customWidth="1"/>
    <col min="6667" max="6667" width="19.85546875" style="75" customWidth="1"/>
    <col min="6668" max="6668" width="5.7109375" style="75" customWidth="1"/>
    <col min="6669" max="6669" width="10.7109375" style="75" customWidth="1"/>
    <col min="6670" max="6735" width="5.7109375" style="75" customWidth="1"/>
    <col min="6736" max="6912" width="12.5703125" style="75"/>
    <col min="6913" max="6913" width="3.42578125" style="75" customWidth="1"/>
    <col min="6914" max="6914" width="29.140625" style="75" customWidth="1"/>
    <col min="6915" max="6915" width="15.7109375" style="75" customWidth="1"/>
    <col min="6916" max="6917" width="14.7109375" style="75" customWidth="1"/>
    <col min="6918" max="6918" width="14.140625" style="75" customWidth="1"/>
    <col min="6919" max="6920" width="13.7109375" style="75" customWidth="1"/>
    <col min="6921" max="6921" width="0.5703125" style="75" customWidth="1"/>
    <col min="6922" max="6922" width="5.7109375" style="75" customWidth="1"/>
    <col min="6923" max="6923" width="19.85546875" style="75" customWidth="1"/>
    <col min="6924" max="6924" width="5.7109375" style="75" customWidth="1"/>
    <col min="6925" max="6925" width="10.7109375" style="75" customWidth="1"/>
    <col min="6926" max="6991" width="5.7109375" style="75" customWidth="1"/>
    <col min="6992" max="7168" width="12.5703125" style="75"/>
    <col min="7169" max="7169" width="3.42578125" style="75" customWidth="1"/>
    <col min="7170" max="7170" width="29.140625" style="75" customWidth="1"/>
    <col min="7171" max="7171" width="15.7109375" style="75" customWidth="1"/>
    <col min="7172" max="7173" width="14.7109375" style="75" customWidth="1"/>
    <col min="7174" max="7174" width="14.140625" style="75" customWidth="1"/>
    <col min="7175" max="7176" width="13.7109375" style="75" customWidth="1"/>
    <col min="7177" max="7177" width="0.5703125" style="75" customWidth="1"/>
    <col min="7178" max="7178" width="5.7109375" style="75" customWidth="1"/>
    <col min="7179" max="7179" width="19.85546875" style="75" customWidth="1"/>
    <col min="7180" max="7180" width="5.7109375" style="75" customWidth="1"/>
    <col min="7181" max="7181" width="10.7109375" style="75" customWidth="1"/>
    <col min="7182" max="7247" width="5.7109375" style="75" customWidth="1"/>
    <col min="7248" max="7424" width="12.5703125" style="75"/>
    <col min="7425" max="7425" width="3.42578125" style="75" customWidth="1"/>
    <col min="7426" max="7426" width="29.140625" style="75" customWidth="1"/>
    <col min="7427" max="7427" width="15.7109375" style="75" customWidth="1"/>
    <col min="7428" max="7429" width="14.7109375" style="75" customWidth="1"/>
    <col min="7430" max="7430" width="14.140625" style="75" customWidth="1"/>
    <col min="7431" max="7432" width="13.7109375" style="75" customWidth="1"/>
    <col min="7433" max="7433" width="0.5703125" style="75" customWidth="1"/>
    <col min="7434" max="7434" width="5.7109375" style="75" customWidth="1"/>
    <col min="7435" max="7435" width="19.85546875" style="75" customWidth="1"/>
    <col min="7436" max="7436" width="5.7109375" style="75" customWidth="1"/>
    <col min="7437" max="7437" width="10.7109375" style="75" customWidth="1"/>
    <col min="7438" max="7503" width="5.7109375" style="75" customWidth="1"/>
    <col min="7504" max="7680" width="12.5703125" style="75"/>
    <col min="7681" max="7681" width="3.42578125" style="75" customWidth="1"/>
    <col min="7682" max="7682" width="29.140625" style="75" customWidth="1"/>
    <col min="7683" max="7683" width="15.7109375" style="75" customWidth="1"/>
    <col min="7684" max="7685" width="14.7109375" style="75" customWidth="1"/>
    <col min="7686" max="7686" width="14.140625" style="75" customWidth="1"/>
    <col min="7687" max="7688" width="13.7109375" style="75" customWidth="1"/>
    <col min="7689" max="7689" width="0.5703125" style="75" customWidth="1"/>
    <col min="7690" max="7690" width="5.7109375" style="75" customWidth="1"/>
    <col min="7691" max="7691" width="19.85546875" style="75" customWidth="1"/>
    <col min="7692" max="7692" width="5.7109375" style="75" customWidth="1"/>
    <col min="7693" max="7693" width="10.7109375" style="75" customWidth="1"/>
    <col min="7694" max="7759" width="5.7109375" style="75" customWidth="1"/>
    <col min="7760" max="7936" width="12.5703125" style="75"/>
    <col min="7937" max="7937" width="3.42578125" style="75" customWidth="1"/>
    <col min="7938" max="7938" width="29.140625" style="75" customWidth="1"/>
    <col min="7939" max="7939" width="15.7109375" style="75" customWidth="1"/>
    <col min="7940" max="7941" width="14.7109375" style="75" customWidth="1"/>
    <col min="7942" max="7942" width="14.140625" style="75" customWidth="1"/>
    <col min="7943" max="7944" width="13.7109375" style="75" customWidth="1"/>
    <col min="7945" max="7945" width="0.5703125" style="75" customWidth="1"/>
    <col min="7946" max="7946" width="5.7109375" style="75" customWidth="1"/>
    <col min="7947" max="7947" width="19.85546875" style="75" customWidth="1"/>
    <col min="7948" max="7948" width="5.7109375" style="75" customWidth="1"/>
    <col min="7949" max="7949" width="10.7109375" style="75" customWidth="1"/>
    <col min="7950" max="8015" width="5.7109375" style="75" customWidth="1"/>
    <col min="8016" max="8192" width="12.5703125" style="75"/>
    <col min="8193" max="8193" width="3.42578125" style="75" customWidth="1"/>
    <col min="8194" max="8194" width="29.140625" style="75" customWidth="1"/>
    <col min="8195" max="8195" width="15.7109375" style="75" customWidth="1"/>
    <col min="8196" max="8197" width="14.7109375" style="75" customWidth="1"/>
    <col min="8198" max="8198" width="14.140625" style="75" customWidth="1"/>
    <col min="8199" max="8200" width="13.7109375" style="75" customWidth="1"/>
    <col min="8201" max="8201" width="0.5703125" style="75" customWidth="1"/>
    <col min="8202" max="8202" width="5.7109375" style="75" customWidth="1"/>
    <col min="8203" max="8203" width="19.85546875" style="75" customWidth="1"/>
    <col min="8204" max="8204" width="5.7109375" style="75" customWidth="1"/>
    <col min="8205" max="8205" width="10.7109375" style="75" customWidth="1"/>
    <col min="8206" max="8271" width="5.7109375" style="75" customWidth="1"/>
    <col min="8272" max="8448" width="12.5703125" style="75"/>
    <col min="8449" max="8449" width="3.42578125" style="75" customWidth="1"/>
    <col min="8450" max="8450" width="29.140625" style="75" customWidth="1"/>
    <col min="8451" max="8451" width="15.7109375" style="75" customWidth="1"/>
    <col min="8452" max="8453" width="14.7109375" style="75" customWidth="1"/>
    <col min="8454" max="8454" width="14.140625" style="75" customWidth="1"/>
    <col min="8455" max="8456" width="13.7109375" style="75" customWidth="1"/>
    <col min="8457" max="8457" width="0.5703125" style="75" customWidth="1"/>
    <col min="8458" max="8458" width="5.7109375" style="75" customWidth="1"/>
    <col min="8459" max="8459" width="19.85546875" style="75" customWidth="1"/>
    <col min="8460" max="8460" width="5.7109375" style="75" customWidth="1"/>
    <col min="8461" max="8461" width="10.7109375" style="75" customWidth="1"/>
    <col min="8462" max="8527" width="5.7109375" style="75" customWidth="1"/>
    <col min="8528" max="8704" width="12.5703125" style="75"/>
    <col min="8705" max="8705" width="3.42578125" style="75" customWidth="1"/>
    <col min="8706" max="8706" width="29.140625" style="75" customWidth="1"/>
    <col min="8707" max="8707" width="15.7109375" style="75" customWidth="1"/>
    <col min="8708" max="8709" width="14.7109375" style="75" customWidth="1"/>
    <col min="8710" max="8710" width="14.140625" style="75" customWidth="1"/>
    <col min="8711" max="8712" width="13.7109375" style="75" customWidth="1"/>
    <col min="8713" max="8713" width="0.5703125" style="75" customWidth="1"/>
    <col min="8714" max="8714" width="5.7109375" style="75" customWidth="1"/>
    <col min="8715" max="8715" width="19.85546875" style="75" customWidth="1"/>
    <col min="8716" max="8716" width="5.7109375" style="75" customWidth="1"/>
    <col min="8717" max="8717" width="10.7109375" style="75" customWidth="1"/>
    <col min="8718" max="8783" width="5.7109375" style="75" customWidth="1"/>
    <col min="8784" max="8960" width="12.5703125" style="75"/>
    <col min="8961" max="8961" width="3.42578125" style="75" customWidth="1"/>
    <col min="8962" max="8962" width="29.140625" style="75" customWidth="1"/>
    <col min="8963" max="8963" width="15.7109375" style="75" customWidth="1"/>
    <col min="8964" max="8965" width="14.7109375" style="75" customWidth="1"/>
    <col min="8966" max="8966" width="14.140625" style="75" customWidth="1"/>
    <col min="8967" max="8968" width="13.7109375" style="75" customWidth="1"/>
    <col min="8969" max="8969" width="0.5703125" style="75" customWidth="1"/>
    <col min="8970" max="8970" width="5.7109375" style="75" customWidth="1"/>
    <col min="8971" max="8971" width="19.85546875" style="75" customWidth="1"/>
    <col min="8972" max="8972" width="5.7109375" style="75" customWidth="1"/>
    <col min="8973" max="8973" width="10.7109375" style="75" customWidth="1"/>
    <col min="8974" max="9039" width="5.7109375" style="75" customWidth="1"/>
    <col min="9040" max="9216" width="12.5703125" style="75"/>
    <col min="9217" max="9217" width="3.42578125" style="75" customWidth="1"/>
    <col min="9218" max="9218" width="29.140625" style="75" customWidth="1"/>
    <col min="9219" max="9219" width="15.7109375" style="75" customWidth="1"/>
    <col min="9220" max="9221" width="14.7109375" style="75" customWidth="1"/>
    <col min="9222" max="9222" width="14.140625" style="75" customWidth="1"/>
    <col min="9223" max="9224" width="13.7109375" style="75" customWidth="1"/>
    <col min="9225" max="9225" width="0.5703125" style="75" customWidth="1"/>
    <col min="9226" max="9226" width="5.7109375" style="75" customWidth="1"/>
    <col min="9227" max="9227" width="19.85546875" style="75" customWidth="1"/>
    <col min="9228" max="9228" width="5.7109375" style="75" customWidth="1"/>
    <col min="9229" max="9229" width="10.7109375" style="75" customWidth="1"/>
    <col min="9230" max="9295" width="5.7109375" style="75" customWidth="1"/>
    <col min="9296" max="9472" width="12.5703125" style="75"/>
    <col min="9473" max="9473" width="3.42578125" style="75" customWidth="1"/>
    <col min="9474" max="9474" width="29.140625" style="75" customWidth="1"/>
    <col min="9475" max="9475" width="15.7109375" style="75" customWidth="1"/>
    <col min="9476" max="9477" width="14.7109375" style="75" customWidth="1"/>
    <col min="9478" max="9478" width="14.140625" style="75" customWidth="1"/>
    <col min="9479" max="9480" width="13.7109375" style="75" customWidth="1"/>
    <col min="9481" max="9481" width="0.5703125" style="75" customWidth="1"/>
    <col min="9482" max="9482" width="5.7109375" style="75" customWidth="1"/>
    <col min="9483" max="9483" width="19.85546875" style="75" customWidth="1"/>
    <col min="9484" max="9484" width="5.7109375" style="75" customWidth="1"/>
    <col min="9485" max="9485" width="10.7109375" style="75" customWidth="1"/>
    <col min="9486" max="9551" width="5.7109375" style="75" customWidth="1"/>
    <col min="9552" max="9728" width="12.5703125" style="75"/>
    <col min="9729" max="9729" width="3.42578125" style="75" customWidth="1"/>
    <col min="9730" max="9730" width="29.140625" style="75" customWidth="1"/>
    <col min="9731" max="9731" width="15.7109375" style="75" customWidth="1"/>
    <col min="9732" max="9733" width="14.7109375" style="75" customWidth="1"/>
    <col min="9734" max="9734" width="14.140625" style="75" customWidth="1"/>
    <col min="9735" max="9736" width="13.7109375" style="75" customWidth="1"/>
    <col min="9737" max="9737" width="0.5703125" style="75" customWidth="1"/>
    <col min="9738" max="9738" width="5.7109375" style="75" customWidth="1"/>
    <col min="9739" max="9739" width="19.85546875" style="75" customWidth="1"/>
    <col min="9740" max="9740" width="5.7109375" style="75" customWidth="1"/>
    <col min="9741" max="9741" width="10.7109375" style="75" customWidth="1"/>
    <col min="9742" max="9807" width="5.7109375" style="75" customWidth="1"/>
    <col min="9808" max="9984" width="12.5703125" style="75"/>
    <col min="9985" max="9985" width="3.42578125" style="75" customWidth="1"/>
    <col min="9986" max="9986" width="29.140625" style="75" customWidth="1"/>
    <col min="9987" max="9987" width="15.7109375" style="75" customWidth="1"/>
    <col min="9988" max="9989" width="14.7109375" style="75" customWidth="1"/>
    <col min="9990" max="9990" width="14.140625" style="75" customWidth="1"/>
    <col min="9991" max="9992" width="13.7109375" style="75" customWidth="1"/>
    <col min="9993" max="9993" width="0.5703125" style="75" customWidth="1"/>
    <col min="9994" max="9994" width="5.7109375" style="75" customWidth="1"/>
    <col min="9995" max="9995" width="19.85546875" style="75" customWidth="1"/>
    <col min="9996" max="9996" width="5.7109375" style="75" customWidth="1"/>
    <col min="9997" max="9997" width="10.7109375" style="75" customWidth="1"/>
    <col min="9998" max="10063" width="5.7109375" style="75" customWidth="1"/>
    <col min="10064" max="10240" width="12.5703125" style="75"/>
    <col min="10241" max="10241" width="3.42578125" style="75" customWidth="1"/>
    <col min="10242" max="10242" width="29.140625" style="75" customWidth="1"/>
    <col min="10243" max="10243" width="15.7109375" style="75" customWidth="1"/>
    <col min="10244" max="10245" width="14.7109375" style="75" customWidth="1"/>
    <col min="10246" max="10246" width="14.140625" style="75" customWidth="1"/>
    <col min="10247" max="10248" width="13.7109375" style="75" customWidth="1"/>
    <col min="10249" max="10249" width="0.5703125" style="75" customWidth="1"/>
    <col min="10250" max="10250" width="5.7109375" style="75" customWidth="1"/>
    <col min="10251" max="10251" width="19.85546875" style="75" customWidth="1"/>
    <col min="10252" max="10252" width="5.7109375" style="75" customWidth="1"/>
    <col min="10253" max="10253" width="10.7109375" style="75" customWidth="1"/>
    <col min="10254" max="10319" width="5.7109375" style="75" customWidth="1"/>
    <col min="10320" max="10496" width="12.5703125" style="75"/>
    <col min="10497" max="10497" width="3.42578125" style="75" customWidth="1"/>
    <col min="10498" max="10498" width="29.140625" style="75" customWidth="1"/>
    <col min="10499" max="10499" width="15.7109375" style="75" customWidth="1"/>
    <col min="10500" max="10501" width="14.7109375" style="75" customWidth="1"/>
    <col min="10502" max="10502" width="14.140625" style="75" customWidth="1"/>
    <col min="10503" max="10504" width="13.7109375" style="75" customWidth="1"/>
    <col min="10505" max="10505" width="0.5703125" style="75" customWidth="1"/>
    <col min="10506" max="10506" width="5.7109375" style="75" customWidth="1"/>
    <col min="10507" max="10507" width="19.85546875" style="75" customWidth="1"/>
    <col min="10508" max="10508" width="5.7109375" style="75" customWidth="1"/>
    <col min="10509" max="10509" width="10.7109375" style="75" customWidth="1"/>
    <col min="10510" max="10575" width="5.7109375" style="75" customWidth="1"/>
    <col min="10576" max="10752" width="12.5703125" style="75"/>
    <col min="10753" max="10753" width="3.42578125" style="75" customWidth="1"/>
    <col min="10754" max="10754" width="29.140625" style="75" customWidth="1"/>
    <col min="10755" max="10755" width="15.7109375" style="75" customWidth="1"/>
    <col min="10756" max="10757" width="14.7109375" style="75" customWidth="1"/>
    <col min="10758" max="10758" width="14.140625" style="75" customWidth="1"/>
    <col min="10759" max="10760" width="13.7109375" style="75" customWidth="1"/>
    <col min="10761" max="10761" width="0.5703125" style="75" customWidth="1"/>
    <col min="10762" max="10762" width="5.7109375" style="75" customWidth="1"/>
    <col min="10763" max="10763" width="19.85546875" style="75" customWidth="1"/>
    <col min="10764" max="10764" width="5.7109375" style="75" customWidth="1"/>
    <col min="10765" max="10765" width="10.7109375" style="75" customWidth="1"/>
    <col min="10766" max="10831" width="5.7109375" style="75" customWidth="1"/>
    <col min="10832" max="11008" width="12.5703125" style="75"/>
    <col min="11009" max="11009" width="3.42578125" style="75" customWidth="1"/>
    <col min="11010" max="11010" width="29.140625" style="75" customWidth="1"/>
    <col min="11011" max="11011" width="15.7109375" style="75" customWidth="1"/>
    <col min="11012" max="11013" width="14.7109375" style="75" customWidth="1"/>
    <col min="11014" max="11014" width="14.140625" style="75" customWidth="1"/>
    <col min="11015" max="11016" width="13.7109375" style="75" customWidth="1"/>
    <col min="11017" max="11017" width="0.5703125" style="75" customWidth="1"/>
    <col min="11018" max="11018" width="5.7109375" style="75" customWidth="1"/>
    <col min="11019" max="11019" width="19.85546875" style="75" customWidth="1"/>
    <col min="11020" max="11020" width="5.7109375" style="75" customWidth="1"/>
    <col min="11021" max="11021" width="10.7109375" style="75" customWidth="1"/>
    <col min="11022" max="11087" width="5.7109375" style="75" customWidth="1"/>
    <col min="11088" max="11264" width="12.5703125" style="75"/>
    <col min="11265" max="11265" width="3.42578125" style="75" customWidth="1"/>
    <col min="11266" max="11266" width="29.140625" style="75" customWidth="1"/>
    <col min="11267" max="11267" width="15.7109375" style="75" customWidth="1"/>
    <col min="11268" max="11269" width="14.7109375" style="75" customWidth="1"/>
    <col min="11270" max="11270" width="14.140625" style="75" customWidth="1"/>
    <col min="11271" max="11272" width="13.7109375" style="75" customWidth="1"/>
    <col min="11273" max="11273" width="0.5703125" style="75" customWidth="1"/>
    <col min="11274" max="11274" width="5.7109375" style="75" customWidth="1"/>
    <col min="11275" max="11275" width="19.85546875" style="75" customWidth="1"/>
    <col min="11276" max="11276" width="5.7109375" style="75" customWidth="1"/>
    <col min="11277" max="11277" width="10.7109375" style="75" customWidth="1"/>
    <col min="11278" max="11343" width="5.7109375" style="75" customWidth="1"/>
    <col min="11344" max="11520" width="12.5703125" style="75"/>
    <col min="11521" max="11521" width="3.42578125" style="75" customWidth="1"/>
    <col min="11522" max="11522" width="29.140625" style="75" customWidth="1"/>
    <col min="11523" max="11523" width="15.7109375" style="75" customWidth="1"/>
    <col min="11524" max="11525" width="14.7109375" style="75" customWidth="1"/>
    <col min="11526" max="11526" width="14.140625" style="75" customWidth="1"/>
    <col min="11527" max="11528" width="13.7109375" style="75" customWidth="1"/>
    <col min="11529" max="11529" width="0.5703125" style="75" customWidth="1"/>
    <col min="11530" max="11530" width="5.7109375" style="75" customWidth="1"/>
    <col min="11531" max="11531" width="19.85546875" style="75" customWidth="1"/>
    <col min="11532" max="11532" width="5.7109375" style="75" customWidth="1"/>
    <col min="11533" max="11533" width="10.7109375" style="75" customWidth="1"/>
    <col min="11534" max="11599" width="5.7109375" style="75" customWidth="1"/>
    <col min="11600" max="11776" width="12.5703125" style="75"/>
    <col min="11777" max="11777" width="3.42578125" style="75" customWidth="1"/>
    <col min="11778" max="11778" width="29.140625" style="75" customWidth="1"/>
    <col min="11779" max="11779" width="15.7109375" style="75" customWidth="1"/>
    <col min="11780" max="11781" width="14.7109375" style="75" customWidth="1"/>
    <col min="11782" max="11782" width="14.140625" style="75" customWidth="1"/>
    <col min="11783" max="11784" width="13.7109375" style="75" customWidth="1"/>
    <col min="11785" max="11785" width="0.5703125" style="75" customWidth="1"/>
    <col min="11786" max="11786" width="5.7109375" style="75" customWidth="1"/>
    <col min="11787" max="11787" width="19.85546875" style="75" customWidth="1"/>
    <col min="11788" max="11788" width="5.7109375" style="75" customWidth="1"/>
    <col min="11789" max="11789" width="10.7109375" style="75" customWidth="1"/>
    <col min="11790" max="11855" width="5.7109375" style="75" customWidth="1"/>
    <col min="11856" max="12032" width="12.5703125" style="75"/>
    <col min="12033" max="12033" width="3.42578125" style="75" customWidth="1"/>
    <col min="12034" max="12034" width="29.140625" style="75" customWidth="1"/>
    <col min="12035" max="12035" width="15.7109375" style="75" customWidth="1"/>
    <col min="12036" max="12037" width="14.7109375" style="75" customWidth="1"/>
    <col min="12038" max="12038" width="14.140625" style="75" customWidth="1"/>
    <col min="12039" max="12040" width="13.7109375" style="75" customWidth="1"/>
    <col min="12041" max="12041" width="0.5703125" style="75" customWidth="1"/>
    <col min="12042" max="12042" width="5.7109375" style="75" customWidth="1"/>
    <col min="12043" max="12043" width="19.85546875" style="75" customWidth="1"/>
    <col min="12044" max="12044" width="5.7109375" style="75" customWidth="1"/>
    <col min="12045" max="12045" width="10.7109375" style="75" customWidth="1"/>
    <col min="12046" max="12111" width="5.7109375" style="75" customWidth="1"/>
    <col min="12112" max="12288" width="12.5703125" style="75"/>
    <col min="12289" max="12289" width="3.42578125" style="75" customWidth="1"/>
    <col min="12290" max="12290" width="29.140625" style="75" customWidth="1"/>
    <col min="12291" max="12291" width="15.7109375" style="75" customWidth="1"/>
    <col min="12292" max="12293" width="14.7109375" style="75" customWidth="1"/>
    <col min="12294" max="12294" width="14.140625" style="75" customWidth="1"/>
    <col min="12295" max="12296" width="13.7109375" style="75" customWidth="1"/>
    <col min="12297" max="12297" width="0.5703125" style="75" customWidth="1"/>
    <col min="12298" max="12298" width="5.7109375" style="75" customWidth="1"/>
    <col min="12299" max="12299" width="19.85546875" style="75" customWidth="1"/>
    <col min="12300" max="12300" width="5.7109375" style="75" customWidth="1"/>
    <col min="12301" max="12301" width="10.7109375" style="75" customWidth="1"/>
    <col min="12302" max="12367" width="5.7109375" style="75" customWidth="1"/>
    <col min="12368" max="12544" width="12.5703125" style="75"/>
    <col min="12545" max="12545" width="3.42578125" style="75" customWidth="1"/>
    <col min="12546" max="12546" width="29.140625" style="75" customWidth="1"/>
    <col min="12547" max="12547" width="15.7109375" style="75" customWidth="1"/>
    <col min="12548" max="12549" width="14.7109375" style="75" customWidth="1"/>
    <col min="12550" max="12550" width="14.140625" style="75" customWidth="1"/>
    <col min="12551" max="12552" width="13.7109375" style="75" customWidth="1"/>
    <col min="12553" max="12553" width="0.5703125" style="75" customWidth="1"/>
    <col min="12554" max="12554" width="5.7109375" style="75" customWidth="1"/>
    <col min="12555" max="12555" width="19.85546875" style="75" customWidth="1"/>
    <col min="12556" max="12556" width="5.7109375" style="75" customWidth="1"/>
    <col min="12557" max="12557" width="10.7109375" style="75" customWidth="1"/>
    <col min="12558" max="12623" width="5.7109375" style="75" customWidth="1"/>
    <col min="12624" max="12800" width="12.5703125" style="75"/>
    <col min="12801" max="12801" width="3.42578125" style="75" customWidth="1"/>
    <col min="12802" max="12802" width="29.140625" style="75" customWidth="1"/>
    <col min="12803" max="12803" width="15.7109375" style="75" customWidth="1"/>
    <col min="12804" max="12805" width="14.7109375" style="75" customWidth="1"/>
    <col min="12806" max="12806" width="14.140625" style="75" customWidth="1"/>
    <col min="12807" max="12808" width="13.7109375" style="75" customWidth="1"/>
    <col min="12809" max="12809" width="0.5703125" style="75" customWidth="1"/>
    <col min="12810" max="12810" width="5.7109375" style="75" customWidth="1"/>
    <col min="12811" max="12811" width="19.85546875" style="75" customWidth="1"/>
    <col min="12812" max="12812" width="5.7109375" style="75" customWidth="1"/>
    <col min="12813" max="12813" width="10.7109375" style="75" customWidth="1"/>
    <col min="12814" max="12879" width="5.7109375" style="75" customWidth="1"/>
    <col min="12880" max="13056" width="12.5703125" style="75"/>
    <col min="13057" max="13057" width="3.42578125" style="75" customWidth="1"/>
    <col min="13058" max="13058" width="29.140625" style="75" customWidth="1"/>
    <col min="13059" max="13059" width="15.7109375" style="75" customWidth="1"/>
    <col min="13060" max="13061" width="14.7109375" style="75" customWidth="1"/>
    <col min="13062" max="13062" width="14.140625" style="75" customWidth="1"/>
    <col min="13063" max="13064" width="13.7109375" style="75" customWidth="1"/>
    <col min="13065" max="13065" width="0.5703125" style="75" customWidth="1"/>
    <col min="13066" max="13066" width="5.7109375" style="75" customWidth="1"/>
    <col min="13067" max="13067" width="19.85546875" style="75" customWidth="1"/>
    <col min="13068" max="13068" width="5.7109375" style="75" customWidth="1"/>
    <col min="13069" max="13069" width="10.7109375" style="75" customWidth="1"/>
    <col min="13070" max="13135" width="5.7109375" style="75" customWidth="1"/>
    <col min="13136" max="13312" width="12.5703125" style="75"/>
    <col min="13313" max="13313" width="3.42578125" style="75" customWidth="1"/>
    <col min="13314" max="13314" width="29.140625" style="75" customWidth="1"/>
    <col min="13315" max="13315" width="15.7109375" style="75" customWidth="1"/>
    <col min="13316" max="13317" width="14.7109375" style="75" customWidth="1"/>
    <col min="13318" max="13318" width="14.140625" style="75" customWidth="1"/>
    <col min="13319" max="13320" width="13.7109375" style="75" customWidth="1"/>
    <col min="13321" max="13321" width="0.5703125" style="75" customWidth="1"/>
    <col min="13322" max="13322" width="5.7109375" style="75" customWidth="1"/>
    <col min="13323" max="13323" width="19.85546875" style="75" customWidth="1"/>
    <col min="13324" max="13324" width="5.7109375" style="75" customWidth="1"/>
    <col min="13325" max="13325" width="10.7109375" style="75" customWidth="1"/>
    <col min="13326" max="13391" width="5.7109375" style="75" customWidth="1"/>
    <col min="13392" max="13568" width="12.5703125" style="75"/>
    <col min="13569" max="13569" width="3.42578125" style="75" customWidth="1"/>
    <col min="13570" max="13570" width="29.140625" style="75" customWidth="1"/>
    <col min="13571" max="13571" width="15.7109375" style="75" customWidth="1"/>
    <col min="13572" max="13573" width="14.7109375" style="75" customWidth="1"/>
    <col min="13574" max="13574" width="14.140625" style="75" customWidth="1"/>
    <col min="13575" max="13576" width="13.7109375" style="75" customWidth="1"/>
    <col min="13577" max="13577" width="0.5703125" style="75" customWidth="1"/>
    <col min="13578" max="13578" width="5.7109375" style="75" customWidth="1"/>
    <col min="13579" max="13579" width="19.85546875" style="75" customWidth="1"/>
    <col min="13580" max="13580" width="5.7109375" style="75" customWidth="1"/>
    <col min="13581" max="13581" width="10.7109375" style="75" customWidth="1"/>
    <col min="13582" max="13647" width="5.7109375" style="75" customWidth="1"/>
    <col min="13648" max="13824" width="12.5703125" style="75"/>
    <col min="13825" max="13825" width="3.42578125" style="75" customWidth="1"/>
    <col min="13826" max="13826" width="29.140625" style="75" customWidth="1"/>
    <col min="13827" max="13827" width="15.7109375" style="75" customWidth="1"/>
    <col min="13828" max="13829" width="14.7109375" style="75" customWidth="1"/>
    <col min="13830" max="13830" width="14.140625" style="75" customWidth="1"/>
    <col min="13831" max="13832" width="13.7109375" style="75" customWidth="1"/>
    <col min="13833" max="13833" width="0.5703125" style="75" customWidth="1"/>
    <col min="13834" max="13834" width="5.7109375" style="75" customWidth="1"/>
    <col min="13835" max="13835" width="19.85546875" style="75" customWidth="1"/>
    <col min="13836" max="13836" width="5.7109375" style="75" customWidth="1"/>
    <col min="13837" max="13837" width="10.7109375" style="75" customWidth="1"/>
    <col min="13838" max="13903" width="5.7109375" style="75" customWidth="1"/>
    <col min="13904" max="14080" width="12.5703125" style="75"/>
    <col min="14081" max="14081" width="3.42578125" style="75" customWidth="1"/>
    <col min="14082" max="14082" width="29.140625" style="75" customWidth="1"/>
    <col min="14083" max="14083" width="15.7109375" style="75" customWidth="1"/>
    <col min="14084" max="14085" width="14.7109375" style="75" customWidth="1"/>
    <col min="14086" max="14086" width="14.140625" style="75" customWidth="1"/>
    <col min="14087" max="14088" width="13.7109375" style="75" customWidth="1"/>
    <col min="14089" max="14089" width="0.5703125" style="75" customWidth="1"/>
    <col min="14090" max="14090" width="5.7109375" style="75" customWidth="1"/>
    <col min="14091" max="14091" width="19.85546875" style="75" customWidth="1"/>
    <col min="14092" max="14092" width="5.7109375" style="75" customWidth="1"/>
    <col min="14093" max="14093" width="10.7109375" style="75" customWidth="1"/>
    <col min="14094" max="14159" width="5.7109375" style="75" customWidth="1"/>
    <col min="14160" max="14336" width="12.5703125" style="75"/>
    <col min="14337" max="14337" width="3.42578125" style="75" customWidth="1"/>
    <col min="14338" max="14338" width="29.140625" style="75" customWidth="1"/>
    <col min="14339" max="14339" width="15.7109375" style="75" customWidth="1"/>
    <col min="14340" max="14341" width="14.7109375" style="75" customWidth="1"/>
    <col min="14342" max="14342" width="14.140625" style="75" customWidth="1"/>
    <col min="14343" max="14344" width="13.7109375" style="75" customWidth="1"/>
    <col min="14345" max="14345" width="0.5703125" style="75" customWidth="1"/>
    <col min="14346" max="14346" width="5.7109375" style="75" customWidth="1"/>
    <col min="14347" max="14347" width="19.85546875" style="75" customWidth="1"/>
    <col min="14348" max="14348" width="5.7109375" style="75" customWidth="1"/>
    <col min="14349" max="14349" width="10.7109375" style="75" customWidth="1"/>
    <col min="14350" max="14415" width="5.7109375" style="75" customWidth="1"/>
    <col min="14416" max="14592" width="12.5703125" style="75"/>
    <col min="14593" max="14593" width="3.42578125" style="75" customWidth="1"/>
    <col min="14594" max="14594" width="29.140625" style="75" customWidth="1"/>
    <col min="14595" max="14595" width="15.7109375" style="75" customWidth="1"/>
    <col min="14596" max="14597" width="14.7109375" style="75" customWidth="1"/>
    <col min="14598" max="14598" width="14.140625" style="75" customWidth="1"/>
    <col min="14599" max="14600" width="13.7109375" style="75" customWidth="1"/>
    <col min="14601" max="14601" width="0.5703125" style="75" customWidth="1"/>
    <col min="14602" max="14602" width="5.7109375" style="75" customWidth="1"/>
    <col min="14603" max="14603" width="19.85546875" style="75" customWidth="1"/>
    <col min="14604" max="14604" width="5.7109375" style="75" customWidth="1"/>
    <col min="14605" max="14605" width="10.7109375" style="75" customWidth="1"/>
    <col min="14606" max="14671" width="5.7109375" style="75" customWidth="1"/>
    <col min="14672" max="14848" width="12.5703125" style="75"/>
    <col min="14849" max="14849" width="3.42578125" style="75" customWidth="1"/>
    <col min="14850" max="14850" width="29.140625" style="75" customWidth="1"/>
    <col min="14851" max="14851" width="15.7109375" style="75" customWidth="1"/>
    <col min="14852" max="14853" width="14.7109375" style="75" customWidth="1"/>
    <col min="14854" max="14854" width="14.140625" style="75" customWidth="1"/>
    <col min="14855" max="14856" width="13.7109375" style="75" customWidth="1"/>
    <col min="14857" max="14857" width="0.5703125" style="75" customWidth="1"/>
    <col min="14858" max="14858" width="5.7109375" style="75" customWidth="1"/>
    <col min="14859" max="14859" width="19.85546875" style="75" customWidth="1"/>
    <col min="14860" max="14860" width="5.7109375" style="75" customWidth="1"/>
    <col min="14861" max="14861" width="10.7109375" style="75" customWidth="1"/>
    <col min="14862" max="14927" width="5.7109375" style="75" customWidth="1"/>
    <col min="14928" max="15104" width="12.5703125" style="75"/>
    <col min="15105" max="15105" width="3.42578125" style="75" customWidth="1"/>
    <col min="15106" max="15106" width="29.140625" style="75" customWidth="1"/>
    <col min="15107" max="15107" width="15.7109375" style="75" customWidth="1"/>
    <col min="15108" max="15109" width="14.7109375" style="75" customWidth="1"/>
    <col min="15110" max="15110" width="14.140625" style="75" customWidth="1"/>
    <col min="15111" max="15112" width="13.7109375" style="75" customWidth="1"/>
    <col min="15113" max="15113" width="0.5703125" style="75" customWidth="1"/>
    <col min="15114" max="15114" width="5.7109375" style="75" customWidth="1"/>
    <col min="15115" max="15115" width="19.85546875" style="75" customWidth="1"/>
    <col min="15116" max="15116" width="5.7109375" style="75" customWidth="1"/>
    <col min="15117" max="15117" width="10.7109375" style="75" customWidth="1"/>
    <col min="15118" max="15183" width="5.7109375" style="75" customWidth="1"/>
    <col min="15184" max="15360" width="12.5703125" style="75"/>
    <col min="15361" max="15361" width="3.42578125" style="75" customWidth="1"/>
    <col min="15362" max="15362" width="29.140625" style="75" customWidth="1"/>
    <col min="15363" max="15363" width="15.7109375" style="75" customWidth="1"/>
    <col min="15364" max="15365" width="14.7109375" style="75" customWidth="1"/>
    <col min="15366" max="15366" width="14.140625" style="75" customWidth="1"/>
    <col min="15367" max="15368" width="13.7109375" style="75" customWidth="1"/>
    <col min="15369" max="15369" width="0.5703125" style="75" customWidth="1"/>
    <col min="15370" max="15370" width="5.7109375" style="75" customWidth="1"/>
    <col min="15371" max="15371" width="19.85546875" style="75" customWidth="1"/>
    <col min="15372" max="15372" width="5.7109375" style="75" customWidth="1"/>
    <col min="15373" max="15373" width="10.7109375" style="75" customWidth="1"/>
    <col min="15374" max="15439" width="5.7109375" style="75" customWidth="1"/>
    <col min="15440" max="15616" width="12.5703125" style="75"/>
    <col min="15617" max="15617" width="3.42578125" style="75" customWidth="1"/>
    <col min="15618" max="15618" width="29.140625" style="75" customWidth="1"/>
    <col min="15619" max="15619" width="15.7109375" style="75" customWidth="1"/>
    <col min="15620" max="15621" width="14.7109375" style="75" customWidth="1"/>
    <col min="15622" max="15622" width="14.140625" style="75" customWidth="1"/>
    <col min="15623" max="15624" width="13.7109375" style="75" customWidth="1"/>
    <col min="15625" max="15625" width="0.5703125" style="75" customWidth="1"/>
    <col min="15626" max="15626" width="5.7109375" style="75" customWidth="1"/>
    <col min="15627" max="15627" width="19.85546875" style="75" customWidth="1"/>
    <col min="15628" max="15628" width="5.7109375" style="75" customWidth="1"/>
    <col min="15629" max="15629" width="10.7109375" style="75" customWidth="1"/>
    <col min="15630" max="15695" width="5.7109375" style="75" customWidth="1"/>
    <col min="15696" max="15872" width="12.5703125" style="75"/>
    <col min="15873" max="15873" width="3.42578125" style="75" customWidth="1"/>
    <col min="15874" max="15874" width="29.140625" style="75" customWidth="1"/>
    <col min="15875" max="15875" width="15.7109375" style="75" customWidth="1"/>
    <col min="15876" max="15877" width="14.7109375" style="75" customWidth="1"/>
    <col min="15878" max="15878" width="14.140625" style="75" customWidth="1"/>
    <col min="15879" max="15880" width="13.7109375" style="75" customWidth="1"/>
    <col min="15881" max="15881" width="0.5703125" style="75" customWidth="1"/>
    <col min="15882" max="15882" width="5.7109375" style="75" customWidth="1"/>
    <col min="15883" max="15883" width="19.85546875" style="75" customWidth="1"/>
    <col min="15884" max="15884" width="5.7109375" style="75" customWidth="1"/>
    <col min="15885" max="15885" width="10.7109375" style="75" customWidth="1"/>
    <col min="15886" max="15951" width="5.7109375" style="75" customWidth="1"/>
    <col min="15952" max="16128" width="12.5703125" style="75"/>
    <col min="16129" max="16129" width="3.42578125" style="75" customWidth="1"/>
    <col min="16130" max="16130" width="29.140625" style="75" customWidth="1"/>
    <col min="16131" max="16131" width="15.7109375" style="75" customWidth="1"/>
    <col min="16132" max="16133" width="14.7109375" style="75" customWidth="1"/>
    <col min="16134" max="16134" width="14.140625" style="75" customWidth="1"/>
    <col min="16135" max="16136" width="13.7109375" style="75" customWidth="1"/>
    <col min="16137" max="16137" width="0.5703125" style="75" customWidth="1"/>
    <col min="16138" max="16138" width="5.7109375" style="75" customWidth="1"/>
    <col min="16139" max="16139" width="19.85546875" style="75" customWidth="1"/>
    <col min="16140" max="16140" width="5.7109375" style="75" customWidth="1"/>
    <col min="16141" max="16141" width="10.7109375" style="75" customWidth="1"/>
    <col min="16142" max="16207" width="5.7109375" style="75" customWidth="1"/>
    <col min="16208" max="16384" width="12.5703125" style="75"/>
  </cols>
  <sheetData>
    <row r="1" spans="1:14" s="172" customFormat="1" ht="20.25" x14ac:dyDescent="0.3">
      <c r="A1" s="176" t="s">
        <v>697</v>
      </c>
      <c r="B1" s="174"/>
      <c r="C1" s="174"/>
      <c r="D1" s="174"/>
      <c r="E1" s="174"/>
      <c r="F1" s="174"/>
      <c r="G1" s="174"/>
      <c r="H1" s="174"/>
    </row>
    <row r="2" spans="1:14" s="172" customFormat="1" x14ac:dyDescent="0.2">
      <c r="A2" s="186" t="s">
        <v>698</v>
      </c>
      <c r="B2" s="186"/>
      <c r="C2" s="186"/>
      <c r="D2" s="186"/>
      <c r="E2" s="186"/>
      <c r="F2" s="186"/>
      <c r="G2" s="186"/>
      <c r="H2" s="186"/>
    </row>
    <row r="3" spans="1:14" s="172" customFormat="1" x14ac:dyDescent="0.2">
      <c r="A3" s="175" t="s">
        <v>696</v>
      </c>
      <c r="B3" s="174"/>
      <c r="C3" s="174"/>
      <c r="D3" s="174"/>
      <c r="E3" s="174"/>
      <c r="F3" s="174"/>
      <c r="G3" s="174"/>
      <c r="H3" s="174"/>
    </row>
    <row r="4" spans="1:14" s="172" customFormat="1" ht="13.5" thickBot="1" x14ac:dyDescent="0.25">
      <c r="A4" s="187"/>
      <c r="B4" s="187"/>
      <c r="C4" s="187"/>
      <c r="D4" s="187"/>
      <c r="E4" s="187"/>
      <c r="F4" s="187"/>
      <c r="G4" s="187"/>
      <c r="H4" s="187"/>
      <c r="I4" s="173"/>
    </row>
    <row r="5" spans="1:14" ht="4.5" customHeight="1" x14ac:dyDescent="0.2">
      <c r="A5" s="171"/>
      <c r="B5" s="158"/>
      <c r="C5" s="170"/>
      <c r="D5" s="170"/>
      <c r="E5" s="170"/>
      <c r="F5" s="170"/>
      <c r="G5" s="170"/>
      <c r="H5" s="170"/>
      <c r="I5" s="170"/>
    </row>
    <row r="6" spans="1:14" ht="15" customHeight="1" x14ac:dyDescent="0.2">
      <c r="A6" s="188" t="s">
        <v>695</v>
      </c>
      <c r="B6" s="189"/>
      <c r="C6" s="169">
        <v>2019</v>
      </c>
      <c r="D6" s="190" t="s">
        <v>699</v>
      </c>
      <c r="E6" s="191"/>
      <c r="F6" s="191"/>
      <c r="G6" s="191"/>
      <c r="H6" s="192" t="s">
        <v>694</v>
      </c>
      <c r="I6" s="168"/>
    </row>
    <row r="7" spans="1:14" ht="12.75" customHeight="1" x14ac:dyDescent="0.2">
      <c r="A7" s="188"/>
      <c r="B7" s="189"/>
      <c r="C7" s="193" t="s">
        <v>693</v>
      </c>
      <c r="D7" s="193" t="s">
        <v>692</v>
      </c>
      <c r="E7" s="193" t="s">
        <v>691</v>
      </c>
      <c r="F7" s="196" t="s">
        <v>690</v>
      </c>
      <c r="G7" s="197"/>
      <c r="H7" s="192"/>
      <c r="I7" s="167"/>
    </row>
    <row r="8" spans="1:14" ht="12.75" customHeight="1" x14ac:dyDescent="0.2">
      <c r="A8" s="188"/>
      <c r="B8" s="189"/>
      <c r="C8" s="194"/>
      <c r="D8" s="194"/>
      <c r="E8" s="194"/>
      <c r="F8" s="198" t="s">
        <v>689</v>
      </c>
      <c r="G8" s="180" t="s">
        <v>688</v>
      </c>
      <c r="H8" s="192"/>
      <c r="I8" s="167"/>
    </row>
    <row r="9" spans="1:14" x14ac:dyDescent="0.2">
      <c r="A9" s="188"/>
      <c r="B9" s="189"/>
      <c r="C9" s="195"/>
      <c r="D9" s="195"/>
      <c r="E9" s="195"/>
      <c r="F9" s="199"/>
      <c r="G9" s="181"/>
      <c r="H9" s="192"/>
      <c r="I9" s="167"/>
    </row>
    <row r="10" spans="1:14" s="162" customFormat="1" ht="11.25" x14ac:dyDescent="0.2">
      <c r="A10" s="188"/>
      <c r="B10" s="189"/>
      <c r="C10" s="166">
        <v>1</v>
      </c>
      <c r="D10" s="166">
        <v>2</v>
      </c>
      <c r="E10" s="166">
        <v>3</v>
      </c>
      <c r="F10" s="165" t="s">
        <v>687</v>
      </c>
      <c r="G10" s="165" t="s">
        <v>686</v>
      </c>
      <c r="H10" s="164" t="s">
        <v>685</v>
      </c>
      <c r="I10" s="163"/>
    </row>
    <row r="11" spans="1:14" ht="4.5" customHeight="1" thickBot="1" x14ac:dyDescent="0.25">
      <c r="A11" s="161"/>
      <c r="B11" s="160"/>
      <c r="C11" s="159"/>
      <c r="D11" s="159"/>
      <c r="E11" s="159"/>
      <c r="F11" s="159"/>
      <c r="G11" s="159"/>
      <c r="H11" s="159"/>
      <c r="I11" s="159"/>
    </row>
    <row r="12" spans="1:14" ht="8.1" customHeight="1" x14ac:dyDescent="0.2">
      <c r="B12" s="158"/>
      <c r="C12" s="156"/>
      <c r="D12" s="156"/>
      <c r="E12" s="157"/>
      <c r="F12" s="156"/>
      <c r="G12" s="156"/>
      <c r="H12" s="153"/>
      <c r="I12" s="153"/>
    </row>
    <row r="13" spans="1:14" ht="8.25" customHeight="1" x14ac:dyDescent="0.2">
      <c r="B13" s="155"/>
      <c r="C13" s="153"/>
      <c r="D13" s="153"/>
      <c r="E13" s="154"/>
      <c r="F13" s="153"/>
      <c r="G13" s="153"/>
      <c r="H13" s="153"/>
      <c r="I13" s="153"/>
    </row>
    <row r="14" spans="1:14" s="123" customFormat="1" ht="15" x14ac:dyDescent="0.25">
      <c r="A14" s="152" t="s">
        <v>684</v>
      </c>
      <c r="B14" s="115"/>
      <c r="C14" s="130">
        <f>+C15</f>
        <v>4624627355</v>
      </c>
      <c r="D14" s="130">
        <f>+D15</f>
        <v>4624627355</v>
      </c>
      <c r="E14" s="130">
        <f>+E15</f>
        <v>3660067803.8099995</v>
      </c>
      <c r="F14" s="130">
        <f>+F15</f>
        <v>-964559551.19000053</v>
      </c>
      <c r="G14" s="127">
        <f>IF(D14=0,0,(E14/D14)-1)*100</f>
        <v>-20.857022137084179</v>
      </c>
      <c r="H14" s="127">
        <f>IF(C14=0,0,(E14/C14)*100)</f>
        <v>79.142977862915814</v>
      </c>
      <c r="I14" s="126"/>
      <c r="J14" s="124"/>
      <c r="K14" s="151"/>
      <c r="N14" s="124"/>
    </row>
    <row r="15" spans="1:14" s="123" customFormat="1" ht="15" x14ac:dyDescent="0.25">
      <c r="A15" s="106"/>
      <c r="B15" s="95" t="s">
        <v>683</v>
      </c>
      <c r="C15" s="150">
        <v>4624627355</v>
      </c>
      <c r="D15" s="150">
        <v>4624627355</v>
      </c>
      <c r="E15" s="150">
        <v>3660067803.8099995</v>
      </c>
      <c r="F15" s="121">
        <f>E15-D15</f>
        <v>-964559551.19000053</v>
      </c>
      <c r="G15" s="120">
        <f>IF(D15=0,0,(E15/D15)-1)*100</f>
        <v>-20.857022137084179</v>
      </c>
      <c r="H15" s="120">
        <f>IF(C15=0,0,(E15/C15)*100)</f>
        <v>79.142977862915814</v>
      </c>
      <c r="I15" s="126"/>
      <c r="J15" s="124"/>
      <c r="K15" s="149"/>
      <c r="N15" s="124"/>
    </row>
    <row r="16" spans="1:14" s="84" customFormat="1" ht="8.1" customHeight="1" x14ac:dyDescent="0.25">
      <c r="A16" s="148"/>
      <c r="B16" s="147"/>
      <c r="C16" s="146"/>
      <c r="D16" s="146"/>
      <c r="E16" s="145"/>
      <c r="F16" s="144"/>
      <c r="G16" s="143"/>
      <c r="H16" s="143"/>
      <c r="I16" s="87"/>
    </row>
    <row r="17" spans="1:14" s="123" customFormat="1" ht="15.75" x14ac:dyDescent="0.25">
      <c r="A17" s="142" t="s">
        <v>682</v>
      </c>
      <c r="B17" s="90"/>
      <c r="C17" s="89">
        <f>+C19+C25+C29+C24</f>
        <v>4624627355</v>
      </c>
      <c r="D17" s="141">
        <f>+D19+D25+D29+D24</f>
        <v>4624627355</v>
      </c>
      <c r="E17" s="89">
        <f>+E19+E25+E29+E24</f>
        <v>3647995381.8600006</v>
      </c>
      <c r="F17" s="89">
        <f>+F19+F25+F29+F24</f>
        <v>-976631973.13999939</v>
      </c>
      <c r="G17" s="88">
        <f>IF(D17=0,0,(E17/D17)-1)*100</f>
        <v>-21.118068509543718</v>
      </c>
      <c r="H17" s="88">
        <f>IF(C17=0,0,(E17/C17)*100)</f>
        <v>78.881931490456282</v>
      </c>
      <c r="I17" s="126"/>
      <c r="J17" s="124"/>
      <c r="K17" s="140"/>
      <c r="N17" s="124"/>
    </row>
    <row r="18" spans="1:14" s="132" customFormat="1" ht="4.5" customHeight="1" x14ac:dyDescent="0.15">
      <c r="A18" s="139"/>
      <c r="B18" s="138"/>
      <c r="C18" s="137"/>
      <c r="D18" s="137"/>
      <c r="E18" s="136"/>
      <c r="F18" s="135"/>
      <c r="G18" s="134"/>
      <c r="H18" s="134"/>
      <c r="I18" s="133"/>
    </row>
    <row r="19" spans="1:14" s="123" customFormat="1" ht="15" x14ac:dyDescent="0.25">
      <c r="A19" s="131"/>
      <c r="B19" s="115" t="s">
        <v>681</v>
      </c>
      <c r="C19" s="130">
        <f>SUM(C20:C23)</f>
        <v>3345082047</v>
      </c>
      <c r="D19" s="129">
        <f>SUM(D20:D23)</f>
        <v>3345082047</v>
      </c>
      <c r="E19" s="128">
        <f>SUM(E20:E23)</f>
        <v>2851344757.4800005</v>
      </c>
      <c r="F19" s="128">
        <f t="shared" ref="F19:F27" si="0">E19-D19</f>
        <v>-493737289.5199995</v>
      </c>
      <c r="G19" s="127">
        <f t="shared" ref="G19:G27" si="1">IF(D19=0,0,(E19/D19)-1)*100</f>
        <v>-14.760095046481814</v>
      </c>
      <c r="H19" s="127">
        <f t="shared" ref="H19:H27" si="2">IF(C19=0,0,(E19/C19)*100)</f>
        <v>85.239904953518192</v>
      </c>
      <c r="I19" s="126"/>
      <c r="J19" s="124"/>
      <c r="K19" s="125"/>
      <c r="N19" s="124"/>
    </row>
    <row r="20" spans="1:14" s="101" customFormat="1" ht="15" x14ac:dyDescent="0.25">
      <c r="A20" s="106"/>
      <c r="B20" s="122" t="s">
        <v>680</v>
      </c>
      <c r="C20" s="118">
        <v>1623332917</v>
      </c>
      <c r="D20" s="118">
        <v>1623332917</v>
      </c>
      <c r="E20" s="118">
        <v>1609625197.99</v>
      </c>
      <c r="F20" s="121">
        <f t="shared" si="0"/>
        <v>-13707719.00999999</v>
      </c>
      <c r="G20" s="120">
        <f t="shared" si="1"/>
        <v>-0.84441822539597089</v>
      </c>
      <c r="H20" s="120">
        <f t="shared" si="2"/>
        <v>99.15558177460403</v>
      </c>
      <c r="I20" s="103"/>
      <c r="K20" s="119"/>
      <c r="N20" s="102"/>
    </row>
    <row r="21" spans="1:14" s="101" customFormat="1" ht="15" x14ac:dyDescent="0.25">
      <c r="A21" s="106"/>
      <c r="B21" s="95" t="s">
        <v>679</v>
      </c>
      <c r="C21" s="118">
        <v>19782593</v>
      </c>
      <c r="D21" s="118">
        <v>19782593</v>
      </c>
      <c r="E21" s="118">
        <v>9176806.6400000006</v>
      </c>
      <c r="F21" s="93">
        <f t="shared" si="0"/>
        <v>-10605786.359999999</v>
      </c>
      <c r="G21" s="92">
        <f t="shared" si="1"/>
        <v>-53.611709850169788</v>
      </c>
      <c r="H21" s="92">
        <f t="shared" si="2"/>
        <v>46.388290149830205</v>
      </c>
      <c r="I21" s="103"/>
      <c r="J21" s="102"/>
      <c r="K21" s="102"/>
      <c r="N21" s="102"/>
    </row>
    <row r="22" spans="1:14" s="101" customFormat="1" ht="15" x14ac:dyDescent="0.25">
      <c r="A22" s="106"/>
      <c r="B22" s="95" t="s">
        <v>678</v>
      </c>
      <c r="C22" s="118">
        <v>1701467234</v>
      </c>
      <c r="D22" s="118">
        <v>1701467234</v>
      </c>
      <c r="E22" s="118">
        <v>1232154500.26</v>
      </c>
      <c r="F22" s="93">
        <f t="shared" si="0"/>
        <v>-469312733.74000001</v>
      </c>
      <c r="G22" s="92">
        <f t="shared" si="1"/>
        <v>-27.582825244109287</v>
      </c>
      <c r="H22" s="92">
        <f t="shared" si="2"/>
        <v>72.417174755890713</v>
      </c>
      <c r="I22" s="103"/>
      <c r="J22" s="102"/>
      <c r="K22" s="117"/>
      <c r="N22" s="102"/>
    </row>
    <row r="23" spans="1:14" s="101" customFormat="1" ht="15" x14ac:dyDescent="0.25">
      <c r="A23" s="106"/>
      <c r="B23" s="95" t="s">
        <v>677</v>
      </c>
      <c r="C23" s="116">
        <v>499303</v>
      </c>
      <c r="D23" s="116">
        <v>499303</v>
      </c>
      <c r="E23" s="116">
        <v>388252.58999999997</v>
      </c>
      <c r="F23" s="93">
        <f t="shared" si="0"/>
        <v>-111050.41000000003</v>
      </c>
      <c r="G23" s="92">
        <f t="shared" si="1"/>
        <v>-22.241086073987148</v>
      </c>
      <c r="H23" s="92">
        <f t="shared" si="2"/>
        <v>77.758913926012852</v>
      </c>
      <c r="I23" s="103"/>
      <c r="J23" s="102"/>
      <c r="K23" s="102"/>
      <c r="N23" s="102"/>
    </row>
    <row r="24" spans="1:14" s="101" customFormat="1" ht="18.75" customHeight="1" x14ac:dyDescent="0.25">
      <c r="A24" s="114"/>
      <c r="B24" s="115" t="s">
        <v>676</v>
      </c>
      <c r="C24" s="112">
        <v>421060369</v>
      </c>
      <c r="D24" s="112">
        <v>421060369</v>
      </c>
      <c r="E24" s="112">
        <v>320985607.52999997</v>
      </c>
      <c r="F24" s="109">
        <f t="shared" si="0"/>
        <v>-100074761.47000003</v>
      </c>
      <c r="G24" s="108">
        <f t="shared" si="1"/>
        <v>-23.76731909195663</v>
      </c>
      <c r="H24" s="108">
        <f t="shared" si="2"/>
        <v>76.232680908043378</v>
      </c>
      <c r="I24" s="103"/>
      <c r="J24" s="102"/>
      <c r="K24" s="102"/>
      <c r="N24" s="102"/>
    </row>
    <row r="25" spans="1:14" s="101" customFormat="1" ht="15.75" x14ac:dyDescent="0.25">
      <c r="A25" s="114"/>
      <c r="B25" s="113" t="s">
        <v>675</v>
      </c>
      <c r="C25" s="112">
        <f>+C26+C27</f>
        <v>673484939</v>
      </c>
      <c r="D25" s="111">
        <f>+D26+D27</f>
        <v>673484939</v>
      </c>
      <c r="E25" s="110">
        <f>+E26+E27</f>
        <v>428831122.42000002</v>
      </c>
      <c r="F25" s="109">
        <f t="shared" si="0"/>
        <v>-244653816.57999998</v>
      </c>
      <c r="G25" s="108">
        <f t="shared" si="1"/>
        <v>-36.326546061039679</v>
      </c>
      <c r="H25" s="108">
        <f t="shared" si="2"/>
        <v>63.673453938960321</v>
      </c>
      <c r="I25" s="103"/>
      <c r="J25" s="102"/>
      <c r="K25" s="102"/>
      <c r="N25" s="102"/>
    </row>
    <row r="26" spans="1:14" s="101" customFormat="1" ht="15" x14ac:dyDescent="0.25">
      <c r="A26" s="106"/>
      <c r="B26" s="105" t="s">
        <v>674</v>
      </c>
      <c r="C26" s="104">
        <v>226684579</v>
      </c>
      <c r="D26" s="104">
        <v>226684579</v>
      </c>
      <c r="E26" s="104">
        <v>37942345.25</v>
      </c>
      <c r="F26" s="93">
        <f t="shared" si="0"/>
        <v>-188742233.75</v>
      </c>
      <c r="G26" s="92">
        <f t="shared" si="1"/>
        <v>-83.262052753045907</v>
      </c>
      <c r="H26" s="92">
        <f t="shared" si="2"/>
        <v>16.737947246954104</v>
      </c>
      <c r="I26" s="103"/>
      <c r="J26" s="102"/>
      <c r="K26" s="102"/>
      <c r="M26" s="107"/>
      <c r="N26" s="102"/>
    </row>
    <row r="27" spans="1:14" s="101" customFormat="1" ht="15" x14ac:dyDescent="0.25">
      <c r="A27" s="106"/>
      <c r="B27" s="105" t="s">
        <v>673</v>
      </c>
      <c r="C27" s="104">
        <v>446800360</v>
      </c>
      <c r="D27" s="104">
        <v>446800360</v>
      </c>
      <c r="E27" s="104">
        <v>390888777.17000002</v>
      </c>
      <c r="F27" s="93">
        <f t="shared" si="0"/>
        <v>-55911582.829999983</v>
      </c>
      <c r="G27" s="92">
        <f t="shared" si="1"/>
        <v>-12.513773003674389</v>
      </c>
      <c r="H27" s="92">
        <f t="shared" si="2"/>
        <v>87.486226996325613</v>
      </c>
      <c r="I27" s="103"/>
      <c r="J27" s="102"/>
      <c r="K27" s="102"/>
      <c r="N27" s="102"/>
    </row>
    <row r="28" spans="1:14" s="84" customFormat="1" ht="12.75" customHeight="1" x14ac:dyDescent="0.25">
      <c r="A28" s="91"/>
      <c r="B28" s="100"/>
      <c r="C28" s="99"/>
      <c r="D28" s="99"/>
      <c r="E28" s="99"/>
      <c r="F28" s="98"/>
      <c r="G28" s="97"/>
      <c r="H28" s="97"/>
      <c r="I28" s="87"/>
      <c r="K28" s="96"/>
    </row>
    <row r="29" spans="1:14" s="84" customFormat="1" ht="12.75" customHeight="1" x14ac:dyDescent="0.25">
      <c r="A29" s="91"/>
      <c r="B29" s="95" t="s">
        <v>672</v>
      </c>
      <c r="C29" s="94">
        <v>185000000</v>
      </c>
      <c r="D29" s="94">
        <v>185000000</v>
      </c>
      <c r="E29" s="94">
        <v>46833894.430000007</v>
      </c>
      <c r="F29" s="93">
        <f>E29-D29</f>
        <v>-138166105.56999999</v>
      </c>
      <c r="G29" s="92">
        <f>IF(D29=0,0,(E29/D29)-1)*100</f>
        <v>-74.684381389189184</v>
      </c>
      <c r="H29" s="92">
        <f>IF(C29=0,0,(E29/C29)*100)</f>
        <v>25.315618610810812</v>
      </c>
      <c r="I29" s="87"/>
      <c r="K29" s="86"/>
    </row>
    <row r="30" spans="1:14" s="84" customFormat="1" ht="16.5" customHeight="1" x14ac:dyDescent="0.25">
      <c r="A30" s="91"/>
      <c r="B30" s="90" t="s">
        <v>671</v>
      </c>
      <c r="C30" s="89">
        <f>+C14-C17</f>
        <v>0</v>
      </c>
      <c r="D30" s="89">
        <f>+D14-D17</f>
        <v>0</v>
      </c>
      <c r="E30" s="89">
        <f>+E14-E17</f>
        <v>12072421.949998856</v>
      </c>
      <c r="F30" s="89"/>
      <c r="G30" s="88"/>
      <c r="H30" s="88">
        <f>IF(C30=0,0,(E30/C30)*100)</f>
        <v>0</v>
      </c>
      <c r="I30" s="87"/>
      <c r="K30" s="86"/>
      <c r="L30" s="85"/>
    </row>
    <row r="31" spans="1:14" s="80" customFormat="1" ht="16.5" customHeight="1" x14ac:dyDescent="0.2">
      <c r="D31" s="83"/>
      <c r="E31" s="82"/>
      <c r="F31" s="82"/>
      <c r="G31" s="81"/>
    </row>
    <row r="32" spans="1:14" x14ac:dyDescent="0.25">
      <c r="A32" s="79"/>
      <c r="B32" s="78"/>
      <c r="C32" s="78"/>
      <c r="D32" s="78"/>
      <c r="E32" s="77"/>
      <c r="F32" s="78"/>
      <c r="G32" s="77"/>
      <c r="H32" s="77"/>
    </row>
    <row r="33" spans="1:8" ht="42.75" customHeight="1" x14ac:dyDescent="0.25">
      <c r="A33" s="182"/>
      <c r="B33" s="182"/>
      <c r="C33" s="182"/>
      <c r="D33" s="182"/>
      <c r="E33" s="182"/>
      <c r="F33" s="182"/>
      <c r="G33" s="182"/>
      <c r="H33" s="182"/>
    </row>
    <row r="34" spans="1:8" ht="30.75" customHeight="1" x14ac:dyDescent="0.25">
      <c r="A34" s="183"/>
      <c r="B34" s="183"/>
      <c r="C34" s="183"/>
      <c r="D34" s="183"/>
      <c r="E34" s="183"/>
      <c r="F34" s="183"/>
      <c r="G34" s="183"/>
      <c r="H34" s="183"/>
    </row>
    <row r="35" spans="1:8" ht="42.75" customHeight="1" x14ac:dyDescent="0.25">
      <c r="A35" s="183"/>
      <c r="B35" s="184"/>
      <c r="C35" s="184"/>
      <c r="D35" s="184"/>
      <c r="E35" s="184"/>
      <c r="F35" s="184"/>
      <c r="G35" s="184"/>
      <c r="H35" s="184"/>
    </row>
    <row r="36" spans="1:8" ht="42.75" customHeight="1" x14ac:dyDescent="0.25">
      <c r="A36" s="182"/>
      <c r="B36" s="185"/>
      <c r="C36" s="185"/>
      <c r="D36" s="185"/>
      <c r="E36" s="185"/>
      <c r="F36" s="185"/>
      <c r="G36" s="185"/>
      <c r="H36" s="185"/>
    </row>
    <row r="37" spans="1:8" ht="42.75" customHeight="1" x14ac:dyDescent="0.25">
      <c r="A37" s="177"/>
      <c r="B37" s="177"/>
      <c r="C37" s="177"/>
      <c r="D37" s="177"/>
      <c r="E37" s="177"/>
      <c r="F37" s="177"/>
      <c r="G37" s="177"/>
      <c r="H37" s="177"/>
    </row>
    <row r="38" spans="1:8" ht="42.75" customHeight="1" x14ac:dyDescent="0.25">
      <c r="A38" s="177"/>
      <c r="B38" s="178"/>
      <c r="C38" s="178"/>
      <c r="D38" s="178"/>
      <c r="E38" s="178"/>
      <c r="F38" s="178"/>
      <c r="G38" s="178"/>
      <c r="H38" s="178"/>
    </row>
    <row r="40" spans="1:8" x14ac:dyDescent="0.25">
      <c r="A40" s="179"/>
      <c r="B40" s="179"/>
      <c r="C40" s="179"/>
      <c r="D40" s="179"/>
      <c r="E40" s="179"/>
      <c r="F40" s="179"/>
      <c r="G40" s="179"/>
      <c r="H40" s="179"/>
    </row>
  </sheetData>
  <mergeCells count="18">
    <mergeCell ref="A2:H2"/>
    <mergeCell ref="A4:H4"/>
    <mergeCell ref="A6:B10"/>
    <mergeCell ref="D6:G6"/>
    <mergeCell ref="H6:H9"/>
    <mergeCell ref="C7:C9"/>
    <mergeCell ref="D7:D9"/>
    <mergeCell ref="E7:E9"/>
    <mergeCell ref="F7:G7"/>
    <mergeCell ref="F8:F9"/>
    <mergeCell ref="A38:H38"/>
    <mergeCell ref="A40:H40"/>
    <mergeCell ref="G8:G9"/>
    <mergeCell ref="A33:H33"/>
    <mergeCell ref="A34:H34"/>
    <mergeCell ref="A35:H35"/>
    <mergeCell ref="A36:H36"/>
    <mergeCell ref="A37:H37"/>
  </mergeCells>
  <printOptions horizontalCentered="1"/>
  <pageMargins left="0.19685039370078741" right="0.19685039370078741" top="0.78740157480314965" bottom="0.59055118110236227" header="0.70866141732283472" footer="0.19685039370078741"/>
  <pageSetup scale="88" orientation="portrait" horizontalDpi="4294967295" verticalDpi="4294967295" r:id="rId1"/>
  <headerFooter differentOddEven="1" alignWithMargins="0">
    <oddHeader>&amp;L&amp;"Presidencia Base Versalitas,Negrita"&amp;9&amp;D</oddHeader>
    <oddFooter>&amp;L&amp;"Presidencia Base Versalitas,Negrita"&amp;9&amp;G&amp;C&amp;"Presidencia Base Versalitas,Negrita"C E N A C E   2019&amp;9
Página &amp;P de &amp;N&amp;R&amp;"Presidencia Base Versalitas,Negrita"&amp;8&amp;F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2255"/>
  <sheetViews>
    <sheetView tabSelected="1" topLeftCell="K1" workbookViewId="0">
      <selection activeCell="X349" sqref="X349"/>
    </sheetView>
  </sheetViews>
  <sheetFormatPr baseColWidth="10" defaultRowHeight="15" x14ac:dyDescent="0.25"/>
  <cols>
    <col min="2" max="8" width="4.42578125" customWidth="1"/>
    <col min="9" max="16" width="5.140625" customWidth="1"/>
    <col min="17" max="25" width="13" customWidth="1"/>
    <col min="26" max="28" width="13" bestFit="1" customWidth="1"/>
  </cols>
  <sheetData>
    <row r="1" spans="1:28" ht="24" thickTop="1" thickBot="1" x14ac:dyDescent="0.3">
      <c r="A1" s="73" t="s">
        <v>670</v>
      </c>
      <c r="B1" s="74" t="s">
        <v>669</v>
      </c>
      <c r="C1" s="74" t="s">
        <v>668</v>
      </c>
      <c r="D1" s="74" t="s">
        <v>667</v>
      </c>
      <c r="E1" s="74" t="s">
        <v>666</v>
      </c>
      <c r="F1" s="74" t="s">
        <v>665</v>
      </c>
      <c r="G1" s="74" t="s">
        <v>664</v>
      </c>
      <c r="H1" s="74" t="s">
        <v>663</v>
      </c>
      <c r="I1" s="200" t="s">
        <v>662</v>
      </c>
      <c r="J1" s="201"/>
      <c r="K1" s="201"/>
      <c r="L1" s="201"/>
      <c r="M1" s="201"/>
      <c r="N1" s="201"/>
      <c r="O1" s="201"/>
      <c r="P1" s="202"/>
      <c r="Q1" s="73" t="s">
        <v>661</v>
      </c>
      <c r="R1" s="73" t="s">
        <v>660</v>
      </c>
      <c r="S1" s="73" t="s">
        <v>659</v>
      </c>
      <c r="T1" s="73" t="s">
        <v>658</v>
      </c>
      <c r="U1" s="73" t="s">
        <v>657</v>
      </c>
      <c r="V1" s="73" t="s">
        <v>656</v>
      </c>
      <c r="W1" s="73" t="s">
        <v>655</v>
      </c>
      <c r="X1" s="73" t="s">
        <v>654</v>
      </c>
      <c r="Y1" s="73" t="s">
        <v>653</v>
      </c>
      <c r="Z1" s="73" t="s">
        <v>652</v>
      </c>
      <c r="AA1" s="73" t="s">
        <v>651</v>
      </c>
      <c r="AB1" s="73" t="s">
        <v>650</v>
      </c>
    </row>
    <row r="2" spans="1:28" ht="15.75" thickTop="1" x14ac:dyDescent="0.25">
      <c r="A2" s="72" t="s">
        <v>649</v>
      </c>
      <c r="B2" s="72">
        <v>1</v>
      </c>
      <c r="C2" s="72">
        <v>0</v>
      </c>
      <c r="D2" s="72">
        <v>0</v>
      </c>
      <c r="E2" s="72">
        <v>0</v>
      </c>
      <c r="F2" s="72">
        <v>0</v>
      </c>
      <c r="G2" s="72">
        <v>0</v>
      </c>
      <c r="H2" s="72">
        <v>0</v>
      </c>
      <c r="I2" s="71" t="s">
        <v>648</v>
      </c>
      <c r="J2" s="70"/>
      <c r="K2" s="70"/>
      <c r="L2" s="70"/>
      <c r="M2" s="70"/>
      <c r="N2" s="70"/>
      <c r="O2" s="70"/>
      <c r="P2" s="69"/>
      <c r="Q2" s="14">
        <v>417353226.69999999</v>
      </c>
      <c r="R2" s="14">
        <v>308622062.39999998</v>
      </c>
      <c r="S2" s="14">
        <v>365593621.30000001</v>
      </c>
      <c r="T2" s="14">
        <v>357905089.11999995</v>
      </c>
      <c r="U2" s="14">
        <v>442519807.15000004</v>
      </c>
      <c r="V2" s="14">
        <v>401842204.23000002</v>
      </c>
      <c r="W2" s="14">
        <v>464702733.49000001</v>
      </c>
      <c r="X2" s="14">
        <v>545150580.38999999</v>
      </c>
      <c r="Y2" s="14">
        <v>550564400.25</v>
      </c>
      <c r="Z2" s="14">
        <v>490539994.35999995</v>
      </c>
      <c r="AA2" s="14">
        <f>+AA3+AA107</f>
        <v>360586211.21000004</v>
      </c>
      <c r="AB2" s="14">
        <f>+AB3+AB107</f>
        <v>335079444.44999999</v>
      </c>
    </row>
    <row r="3" spans="1:28" x14ac:dyDescent="0.25">
      <c r="A3" s="28" t="s">
        <v>647</v>
      </c>
      <c r="B3" s="28">
        <v>1</v>
      </c>
      <c r="C3" s="28">
        <v>1</v>
      </c>
      <c r="D3" s="28">
        <v>0</v>
      </c>
      <c r="E3" s="28">
        <v>0</v>
      </c>
      <c r="F3" s="28">
        <v>0</v>
      </c>
      <c r="G3" s="28">
        <v>0</v>
      </c>
      <c r="H3" s="28">
        <v>0</v>
      </c>
      <c r="I3" s="19"/>
      <c r="J3" s="32" t="s">
        <v>96</v>
      </c>
      <c r="K3" s="32"/>
      <c r="L3" s="32"/>
      <c r="M3" s="32"/>
      <c r="N3" s="32"/>
      <c r="O3" s="32"/>
      <c r="P3" s="41"/>
      <c r="Q3" s="36">
        <v>417353226.69999999</v>
      </c>
      <c r="R3" s="36">
        <v>308622062.39999998</v>
      </c>
      <c r="S3" s="36">
        <v>365593621.30000001</v>
      </c>
      <c r="T3" s="36">
        <v>357905089.11999995</v>
      </c>
      <c r="U3" s="36">
        <v>442519807.15000004</v>
      </c>
      <c r="V3" s="36">
        <v>401842204.23000002</v>
      </c>
      <c r="W3" s="36">
        <v>464702733.49000001</v>
      </c>
      <c r="X3" s="36">
        <v>545150580.38999999</v>
      </c>
      <c r="Y3" s="36">
        <v>550564400.25</v>
      </c>
      <c r="Z3" s="36">
        <v>490539994.35999995</v>
      </c>
      <c r="AA3" s="36">
        <f>+AA4+AA8+AA12+AA15+AA25+AA53+AA64+AA65</f>
        <v>360586211.21000004</v>
      </c>
      <c r="AB3" s="36">
        <f>+AB4+AB8+AB12+AB15+AB25+AB53+AB64+AB65</f>
        <v>335079444.44999999</v>
      </c>
    </row>
    <row r="4" spans="1:28" x14ac:dyDescent="0.25">
      <c r="A4" s="31" t="s">
        <v>646</v>
      </c>
      <c r="B4" s="31">
        <v>1</v>
      </c>
      <c r="C4" s="31">
        <v>1</v>
      </c>
      <c r="D4" s="31">
        <v>1</v>
      </c>
      <c r="E4" s="31">
        <v>0</v>
      </c>
      <c r="F4" s="31">
        <v>0</v>
      </c>
      <c r="G4" s="31">
        <v>0</v>
      </c>
      <c r="H4" s="31">
        <v>0</v>
      </c>
      <c r="I4" s="30"/>
      <c r="J4" s="17"/>
      <c r="K4" s="17" t="s">
        <v>645</v>
      </c>
      <c r="L4" s="17"/>
      <c r="M4" s="17"/>
      <c r="N4" s="17"/>
      <c r="O4" s="17"/>
      <c r="P4" s="25"/>
      <c r="Q4" s="29">
        <v>0</v>
      </c>
      <c r="R4" s="29">
        <v>0</v>
      </c>
      <c r="S4" s="29">
        <v>0</v>
      </c>
      <c r="T4" s="29">
        <v>0</v>
      </c>
      <c r="U4" s="29">
        <v>0</v>
      </c>
      <c r="V4" s="29">
        <v>0</v>
      </c>
      <c r="W4" s="29">
        <v>0</v>
      </c>
      <c r="X4" s="29">
        <v>0</v>
      </c>
      <c r="Y4" s="29">
        <v>0</v>
      </c>
      <c r="Z4" s="29">
        <v>0</v>
      </c>
      <c r="AA4" s="29">
        <f>+AA5</f>
        <v>0</v>
      </c>
      <c r="AB4" s="29">
        <f>+AB5</f>
        <v>0</v>
      </c>
    </row>
    <row r="5" spans="1:28" x14ac:dyDescent="0.25">
      <c r="A5" s="31" t="s">
        <v>644</v>
      </c>
      <c r="B5" s="31">
        <v>1</v>
      </c>
      <c r="C5" s="31">
        <v>1</v>
      </c>
      <c r="D5" s="31">
        <v>1</v>
      </c>
      <c r="E5" s="31">
        <v>3</v>
      </c>
      <c r="F5" s="31">
        <v>0</v>
      </c>
      <c r="G5" s="31">
        <v>0</v>
      </c>
      <c r="H5" s="31">
        <v>0</v>
      </c>
      <c r="I5" s="30"/>
      <c r="J5" s="17"/>
      <c r="K5" s="17"/>
      <c r="L5" s="17" t="s">
        <v>643</v>
      </c>
      <c r="M5" s="17"/>
      <c r="N5" s="17"/>
      <c r="O5" s="17"/>
      <c r="P5" s="25"/>
      <c r="Q5" s="29">
        <v>0</v>
      </c>
      <c r="R5" s="29">
        <v>0</v>
      </c>
      <c r="S5" s="29">
        <v>0</v>
      </c>
      <c r="T5" s="29">
        <v>0</v>
      </c>
      <c r="U5" s="29">
        <v>0</v>
      </c>
      <c r="V5" s="29">
        <v>0</v>
      </c>
      <c r="W5" s="29">
        <v>0</v>
      </c>
      <c r="X5" s="29">
        <v>0</v>
      </c>
      <c r="Y5" s="29">
        <v>0</v>
      </c>
      <c r="Z5" s="29">
        <v>0</v>
      </c>
      <c r="AA5" s="29">
        <f>+AA6+AA7</f>
        <v>0</v>
      </c>
      <c r="AB5" s="29">
        <f>+AB6+AB7</f>
        <v>0</v>
      </c>
    </row>
    <row r="6" spans="1:28" x14ac:dyDescent="0.25">
      <c r="A6" s="13" t="s">
        <v>642</v>
      </c>
      <c r="B6" s="13">
        <v>1</v>
      </c>
      <c r="C6" s="13">
        <v>1</v>
      </c>
      <c r="D6" s="13">
        <v>1</v>
      </c>
      <c r="E6" s="13">
        <v>3</v>
      </c>
      <c r="F6" s="13">
        <v>1</v>
      </c>
      <c r="G6" s="13">
        <v>0</v>
      </c>
      <c r="H6" s="13">
        <v>0</v>
      </c>
      <c r="I6" s="38"/>
      <c r="J6" s="10"/>
      <c r="K6" s="10"/>
      <c r="L6" s="10"/>
      <c r="M6" s="10" t="s">
        <v>635</v>
      </c>
      <c r="N6" s="10"/>
      <c r="O6" s="10"/>
      <c r="P6" s="9"/>
      <c r="Q6" s="23">
        <v>0</v>
      </c>
      <c r="R6" s="23">
        <v>0</v>
      </c>
      <c r="S6" s="23">
        <v>0</v>
      </c>
      <c r="T6" s="23">
        <v>0</v>
      </c>
      <c r="U6" s="23">
        <v>0</v>
      </c>
      <c r="V6" s="23">
        <v>0</v>
      </c>
      <c r="W6" s="23">
        <v>0</v>
      </c>
      <c r="X6" s="23">
        <v>0</v>
      </c>
      <c r="Y6" s="23">
        <v>0</v>
      </c>
      <c r="Z6" s="23">
        <v>0</v>
      </c>
      <c r="AA6" s="23">
        <v>0</v>
      </c>
      <c r="AB6" s="23">
        <v>0</v>
      </c>
    </row>
    <row r="7" spans="1:28" x14ac:dyDescent="0.25">
      <c r="A7" s="13" t="s">
        <v>641</v>
      </c>
      <c r="B7" s="13">
        <v>1</v>
      </c>
      <c r="C7" s="13">
        <v>1</v>
      </c>
      <c r="D7" s="13">
        <v>1</v>
      </c>
      <c r="E7" s="13">
        <v>3</v>
      </c>
      <c r="F7" s="13">
        <v>2</v>
      </c>
      <c r="G7" s="13">
        <v>0</v>
      </c>
      <c r="H7" s="13">
        <v>0</v>
      </c>
      <c r="I7" s="38"/>
      <c r="J7" s="10"/>
      <c r="K7" s="10"/>
      <c r="L7" s="10"/>
      <c r="M7" s="10" t="s">
        <v>633</v>
      </c>
      <c r="N7" s="10"/>
      <c r="O7" s="10"/>
      <c r="P7" s="9"/>
      <c r="Q7" s="23">
        <v>0</v>
      </c>
      <c r="R7" s="23">
        <v>0</v>
      </c>
      <c r="S7" s="23">
        <v>0</v>
      </c>
      <c r="T7" s="23">
        <v>0</v>
      </c>
      <c r="U7" s="23">
        <v>0</v>
      </c>
      <c r="V7" s="23">
        <v>0</v>
      </c>
      <c r="W7" s="23">
        <v>0</v>
      </c>
      <c r="X7" s="23">
        <v>0</v>
      </c>
      <c r="Y7" s="23">
        <v>0</v>
      </c>
      <c r="Z7" s="23">
        <v>0</v>
      </c>
      <c r="AA7" s="23">
        <v>0</v>
      </c>
      <c r="AB7" s="23">
        <v>0</v>
      </c>
    </row>
    <row r="8" spans="1:28" x14ac:dyDescent="0.25">
      <c r="A8" s="31" t="s">
        <v>640</v>
      </c>
      <c r="B8" s="31">
        <v>1</v>
      </c>
      <c r="C8" s="31">
        <v>1</v>
      </c>
      <c r="D8" s="31">
        <v>2</v>
      </c>
      <c r="E8" s="31">
        <v>1</v>
      </c>
      <c r="F8" s="31">
        <v>0</v>
      </c>
      <c r="G8" s="31">
        <v>0</v>
      </c>
      <c r="H8" s="31">
        <v>0</v>
      </c>
      <c r="I8" s="30"/>
      <c r="J8" s="17"/>
      <c r="K8" s="17" t="s">
        <v>639</v>
      </c>
      <c r="L8" s="18"/>
      <c r="M8" s="17"/>
      <c r="N8" s="17"/>
      <c r="O8" s="17"/>
      <c r="P8" s="25"/>
      <c r="Q8" s="29">
        <v>284539823.56999999</v>
      </c>
      <c r="R8" s="29">
        <v>209200070.53</v>
      </c>
      <c r="S8" s="29">
        <v>247855948.44999999</v>
      </c>
      <c r="T8" s="29">
        <v>242096501.75999999</v>
      </c>
      <c r="U8" s="29">
        <v>311943043.81</v>
      </c>
      <c r="V8" s="29">
        <v>271884826.94</v>
      </c>
      <c r="W8" s="29">
        <v>279183836.56</v>
      </c>
      <c r="X8" s="29">
        <v>351849502.30000001</v>
      </c>
      <c r="Y8" s="29">
        <v>283343617.74000001</v>
      </c>
      <c r="Z8" s="29">
        <v>325919588.83999997</v>
      </c>
      <c r="AA8" s="29">
        <f>+AA9</f>
        <v>238867183.53999999</v>
      </c>
      <c r="AB8" s="29">
        <f>+AB9</f>
        <v>227495179.47</v>
      </c>
    </row>
    <row r="9" spans="1:28" x14ac:dyDescent="0.25">
      <c r="A9" s="31" t="s">
        <v>638</v>
      </c>
      <c r="B9" s="31">
        <v>1</v>
      </c>
      <c r="C9" s="31">
        <v>1</v>
      </c>
      <c r="D9" s="31">
        <v>2</v>
      </c>
      <c r="E9" s="31">
        <v>1</v>
      </c>
      <c r="F9" s="31">
        <v>5</v>
      </c>
      <c r="G9" s="31">
        <v>0</v>
      </c>
      <c r="H9" s="31">
        <v>0</v>
      </c>
      <c r="I9" s="30"/>
      <c r="J9" s="17"/>
      <c r="K9" s="17"/>
      <c r="L9" s="17" t="s">
        <v>637</v>
      </c>
      <c r="M9" s="18"/>
      <c r="N9" s="17"/>
      <c r="O9" s="17"/>
      <c r="P9" s="25"/>
      <c r="Q9" s="29">
        <v>284539823.56999999</v>
      </c>
      <c r="R9" s="29">
        <v>209200070.53</v>
      </c>
      <c r="S9" s="29">
        <v>247855948.44999999</v>
      </c>
      <c r="T9" s="29">
        <v>242096501.75999999</v>
      </c>
      <c r="U9" s="29">
        <v>311943043.81</v>
      </c>
      <c r="V9" s="29">
        <v>271884826.94</v>
      </c>
      <c r="W9" s="29">
        <v>279183836.56</v>
      </c>
      <c r="X9" s="29">
        <v>351849502.30000001</v>
      </c>
      <c r="Y9" s="29">
        <v>283343617.74000001</v>
      </c>
      <c r="Z9" s="29">
        <v>325919588.83999997</v>
      </c>
      <c r="AA9" s="29">
        <f>+AA10+AA11</f>
        <v>238867183.53999999</v>
      </c>
      <c r="AB9" s="29">
        <f>+AB10+AB11</f>
        <v>227495179.47</v>
      </c>
    </row>
    <row r="10" spans="1:28" x14ac:dyDescent="0.25">
      <c r="A10" s="64" t="s">
        <v>636</v>
      </c>
      <c r="B10" s="64">
        <v>1</v>
      </c>
      <c r="C10" s="64">
        <v>1</v>
      </c>
      <c r="D10" s="64">
        <v>2</v>
      </c>
      <c r="E10" s="64">
        <v>1</v>
      </c>
      <c r="F10" s="64">
        <v>5</v>
      </c>
      <c r="G10" s="64">
        <v>1</v>
      </c>
      <c r="H10" s="64">
        <v>0</v>
      </c>
      <c r="I10" s="68"/>
      <c r="J10" s="66"/>
      <c r="K10" s="66"/>
      <c r="L10" s="66"/>
      <c r="M10" s="66" t="s">
        <v>635</v>
      </c>
      <c r="N10" s="67"/>
      <c r="O10" s="66"/>
      <c r="P10" s="65"/>
      <c r="Q10" s="23">
        <v>284539823.56999999</v>
      </c>
      <c r="R10" s="23">
        <v>209200070.53</v>
      </c>
      <c r="S10" s="23">
        <v>247855948.44999999</v>
      </c>
      <c r="T10" s="23">
        <v>242096501.75999999</v>
      </c>
      <c r="U10" s="23">
        <v>311943043.81</v>
      </c>
      <c r="V10" s="23">
        <v>271884826.94</v>
      </c>
      <c r="W10" s="23">
        <v>279183836.56</v>
      </c>
      <c r="X10" s="23">
        <v>351849502.30000001</v>
      </c>
      <c r="Y10" s="23">
        <v>283343617.74000001</v>
      </c>
      <c r="Z10" s="23">
        <v>325919588.83999997</v>
      </c>
      <c r="AA10" s="23">
        <v>238867183.53999999</v>
      </c>
      <c r="AB10" s="23">
        <v>227495179.47</v>
      </c>
    </row>
    <row r="11" spans="1:28" x14ac:dyDescent="0.25">
      <c r="A11" s="64" t="s">
        <v>634</v>
      </c>
      <c r="B11" s="13">
        <v>1</v>
      </c>
      <c r="C11" s="13">
        <v>1</v>
      </c>
      <c r="D11" s="13">
        <v>2</v>
      </c>
      <c r="E11" s="13">
        <v>1</v>
      </c>
      <c r="F11" s="64">
        <v>5</v>
      </c>
      <c r="G11" s="64">
        <v>2</v>
      </c>
      <c r="H11" s="64">
        <v>0</v>
      </c>
      <c r="I11" s="38"/>
      <c r="J11" s="10"/>
      <c r="K11" s="10"/>
      <c r="L11" s="10"/>
      <c r="M11" s="10" t="s">
        <v>633</v>
      </c>
      <c r="N11" s="11"/>
      <c r="O11" s="10"/>
      <c r="P11" s="9"/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</row>
    <row r="12" spans="1:28" x14ac:dyDescent="0.25">
      <c r="A12" s="31" t="s">
        <v>632</v>
      </c>
      <c r="B12" s="31">
        <v>1</v>
      </c>
      <c r="C12" s="31">
        <v>2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  <c r="I12" s="30"/>
      <c r="J12" s="18"/>
      <c r="K12" s="17" t="s">
        <v>631</v>
      </c>
      <c r="L12" s="18"/>
      <c r="M12" s="17"/>
      <c r="N12" s="17"/>
      <c r="O12" s="17"/>
      <c r="P12" s="25"/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f>+AA13+AA14</f>
        <v>0</v>
      </c>
      <c r="AB12" s="29">
        <f>+AB13+AB14</f>
        <v>0</v>
      </c>
    </row>
    <row r="13" spans="1:28" x14ac:dyDescent="0.25">
      <c r="A13" s="13" t="s">
        <v>630</v>
      </c>
      <c r="B13" s="13">
        <v>1</v>
      </c>
      <c r="C13" s="13">
        <v>2</v>
      </c>
      <c r="D13" s="13">
        <v>1</v>
      </c>
      <c r="E13" s="13">
        <v>0</v>
      </c>
      <c r="F13" s="13">
        <v>0</v>
      </c>
      <c r="G13" s="13">
        <v>0</v>
      </c>
      <c r="H13" s="13">
        <v>0</v>
      </c>
      <c r="I13" s="38"/>
      <c r="J13" s="10"/>
      <c r="K13" s="11"/>
      <c r="L13" s="10" t="s">
        <v>629</v>
      </c>
      <c r="M13" s="11"/>
      <c r="N13" s="10"/>
      <c r="O13" s="10"/>
      <c r="P13" s="9"/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</row>
    <row r="14" spans="1:28" x14ac:dyDescent="0.25">
      <c r="A14" s="13" t="s">
        <v>628</v>
      </c>
      <c r="B14" s="13">
        <v>1</v>
      </c>
      <c r="C14" s="13">
        <v>2</v>
      </c>
      <c r="D14" s="13">
        <v>2</v>
      </c>
      <c r="E14" s="13">
        <v>0</v>
      </c>
      <c r="F14" s="13">
        <v>0</v>
      </c>
      <c r="G14" s="13">
        <v>0</v>
      </c>
      <c r="H14" s="13">
        <v>0</v>
      </c>
      <c r="I14" s="38"/>
      <c r="J14" s="10"/>
      <c r="K14" s="11"/>
      <c r="L14" s="10" t="s">
        <v>627</v>
      </c>
      <c r="M14" s="11"/>
      <c r="N14" s="10"/>
      <c r="O14" s="10"/>
      <c r="P14" s="9"/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x14ac:dyDescent="0.25">
      <c r="A15" s="31" t="s">
        <v>626</v>
      </c>
      <c r="B15" s="31">
        <v>1</v>
      </c>
      <c r="C15" s="31">
        <v>1</v>
      </c>
      <c r="D15" s="31">
        <v>7</v>
      </c>
      <c r="E15" s="31">
        <v>0</v>
      </c>
      <c r="F15" s="31">
        <v>0</v>
      </c>
      <c r="G15" s="31">
        <v>0</v>
      </c>
      <c r="H15" s="31">
        <v>0</v>
      </c>
      <c r="I15" s="30"/>
      <c r="J15" s="17"/>
      <c r="K15" s="17" t="s">
        <v>88</v>
      </c>
      <c r="L15" s="17"/>
      <c r="M15" s="17"/>
      <c r="N15" s="17"/>
      <c r="O15" s="17"/>
      <c r="P15" s="25"/>
      <c r="Q15" s="29">
        <v>26558776.149999999</v>
      </c>
      <c r="R15" s="29">
        <v>26390392.449999999</v>
      </c>
      <c r="S15" s="29">
        <v>23465951.329999998</v>
      </c>
      <c r="T15" s="29">
        <v>31542438.34</v>
      </c>
      <c r="U15" s="29">
        <v>26668240.629999999</v>
      </c>
      <c r="V15" s="29">
        <v>34897158.230000004</v>
      </c>
      <c r="W15" s="29">
        <v>27799484.689999998</v>
      </c>
      <c r="X15" s="29">
        <v>31241740.839999996</v>
      </c>
      <c r="Y15" s="29">
        <v>54559240.609999999</v>
      </c>
      <c r="Z15" s="29">
        <v>33782827.379999995</v>
      </c>
      <c r="AA15" s="29">
        <f>+AA16+AA19+AA22+AA23+AA24</f>
        <v>37183172.689999998</v>
      </c>
      <c r="AB15" s="29">
        <f>+AB16+AB19+AB22+AB23+AB24</f>
        <v>31799256.960000001</v>
      </c>
    </row>
    <row r="16" spans="1:28" x14ac:dyDescent="0.25">
      <c r="A16" s="31" t="s">
        <v>625</v>
      </c>
      <c r="B16" s="31">
        <v>1</v>
      </c>
      <c r="C16" s="31">
        <v>1</v>
      </c>
      <c r="D16" s="31">
        <v>7</v>
      </c>
      <c r="E16" s="31">
        <v>1</v>
      </c>
      <c r="F16" s="31">
        <v>0</v>
      </c>
      <c r="G16" s="31">
        <v>0</v>
      </c>
      <c r="H16" s="31">
        <v>0</v>
      </c>
      <c r="I16" s="30"/>
      <c r="J16" s="17"/>
      <c r="K16" s="17"/>
      <c r="L16" s="17" t="s">
        <v>86</v>
      </c>
      <c r="M16" s="17"/>
      <c r="N16" s="17"/>
      <c r="O16" s="17"/>
      <c r="P16" s="25"/>
      <c r="Q16" s="29">
        <v>8157497.4900000002</v>
      </c>
      <c r="R16" s="29">
        <v>7897906.5899999999</v>
      </c>
      <c r="S16" s="29">
        <v>8606628.8800000008</v>
      </c>
      <c r="T16" s="29">
        <v>9789590.3399999999</v>
      </c>
      <c r="U16" s="29">
        <v>9203117.7300000004</v>
      </c>
      <c r="V16" s="29">
        <v>9645637.8399999999</v>
      </c>
      <c r="W16" s="29">
        <v>11835830.52</v>
      </c>
      <c r="X16" s="29">
        <v>11588869.76</v>
      </c>
      <c r="Y16" s="29">
        <v>14036493.699999999</v>
      </c>
      <c r="Z16" s="29">
        <v>10076512.5</v>
      </c>
      <c r="AA16" s="29">
        <f>+AA17+AA18</f>
        <v>10941028.109999999</v>
      </c>
      <c r="AB16" s="29">
        <f>+AB17+AB18</f>
        <v>11007718.84</v>
      </c>
    </row>
    <row r="17" spans="1:28" x14ac:dyDescent="0.25">
      <c r="A17" s="13" t="s">
        <v>624</v>
      </c>
      <c r="B17" s="13">
        <v>1</v>
      </c>
      <c r="C17" s="13">
        <v>1</v>
      </c>
      <c r="D17" s="13">
        <v>7</v>
      </c>
      <c r="E17" s="13">
        <v>1</v>
      </c>
      <c r="F17" s="13">
        <v>2</v>
      </c>
      <c r="G17" s="13">
        <v>0</v>
      </c>
      <c r="H17" s="13">
        <v>0</v>
      </c>
      <c r="I17" s="38"/>
      <c r="J17" s="10"/>
      <c r="K17" s="10"/>
      <c r="L17" s="63"/>
      <c r="M17" s="10" t="s">
        <v>623</v>
      </c>
      <c r="N17" s="10"/>
      <c r="O17" s="10"/>
      <c r="P17" s="9"/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8">
        <v>0</v>
      </c>
      <c r="AB17" s="8">
        <v>0</v>
      </c>
    </row>
    <row r="18" spans="1:28" x14ac:dyDescent="0.25">
      <c r="A18" s="13" t="s">
        <v>622</v>
      </c>
      <c r="B18" s="13">
        <v>1</v>
      </c>
      <c r="C18" s="13">
        <v>1</v>
      </c>
      <c r="D18" s="13">
        <v>7</v>
      </c>
      <c r="E18" s="13">
        <v>1</v>
      </c>
      <c r="F18" s="13">
        <v>50</v>
      </c>
      <c r="G18" s="13">
        <v>0</v>
      </c>
      <c r="H18" s="13">
        <v>0</v>
      </c>
      <c r="I18" s="38"/>
      <c r="J18" s="10"/>
      <c r="K18" s="10"/>
      <c r="L18" s="63"/>
      <c r="M18" s="10" t="s">
        <v>621</v>
      </c>
      <c r="N18" s="10"/>
      <c r="O18" s="10"/>
      <c r="P18" s="9"/>
      <c r="Q18" s="23">
        <v>8157497.4900000002</v>
      </c>
      <c r="R18" s="23">
        <v>7897906.5899999999</v>
      </c>
      <c r="S18" s="23">
        <v>8606628.8800000008</v>
      </c>
      <c r="T18" s="23">
        <v>9789590.3399999999</v>
      </c>
      <c r="U18" s="23">
        <v>9203117.7300000004</v>
      </c>
      <c r="V18" s="23">
        <v>9645637.8399999999</v>
      </c>
      <c r="W18" s="23">
        <v>11835830.52</v>
      </c>
      <c r="X18" s="23">
        <v>11588869.76</v>
      </c>
      <c r="Y18" s="23">
        <v>14036493.699999999</v>
      </c>
      <c r="Z18" s="23">
        <v>10076512.5</v>
      </c>
      <c r="AA18" s="8">
        <v>10941028.109999999</v>
      </c>
      <c r="AB18" s="8">
        <v>11007718.84</v>
      </c>
    </row>
    <row r="19" spans="1:28" x14ac:dyDescent="0.25">
      <c r="A19" s="31" t="s">
        <v>620</v>
      </c>
      <c r="B19" s="31">
        <v>1</v>
      </c>
      <c r="C19" s="31">
        <v>1</v>
      </c>
      <c r="D19" s="31">
        <v>7</v>
      </c>
      <c r="E19" s="31">
        <v>2</v>
      </c>
      <c r="F19" s="31">
        <v>0</v>
      </c>
      <c r="G19" s="31">
        <v>0</v>
      </c>
      <c r="H19" s="31">
        <v>0</v>
      </c>
      <c r="I19" s="30"/>
      <c r="J19" s="17"/>
      <c r="K19" s="17"/>
      <c r="L19" s="17" t="s">
        <v>619</v>
      </c>
      <c r="M19" s="17"/>
      <c r="N19" s="17"/>
      <c r="O19" s="17"/>
      <c r="P19" s="25"/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f>+AA20+AA21</f>
        <v>0</v>
      </c>
      <c r="AB19" s="29">
        <f>+AB20+AB21</f>
        <v>0</v>
      </c>
    </row>
    <row r="20" spans="1:28" x14ac:dyDescent="0.25">
      <c r="A20" s="13" t="s">
        <v>618</v>
      </c>
      <c r="B20" s="13">
        <v>1</v>
      </c>
      <c r="C20" s="13">
        <v>1</v>
      </c>
      <c r="D20" s="13">
        <v>7</v>
      </c>
      <c r="E20" s="13">
        <v>2</v>
      </c>
      <c r="F20" s="13">
        <v>1</v>
      </c>
      <c r="G20" s="13">
        <v>0</v>
      </c>
      <c r="H20" s="13">
        <v>0</v>
      </c>
      <c r="I20" s="38"/>
      <c r="J20" s="10"/>
      <c r="K20" s="10"/>
      <c r="L20" s="63"/>
      <c r="M20" s="10" t="s">
        <v>617</v>
      </c>
      <c r="N20" s="10"/>
      <c r="O20" s="10"/>
      <c r="P20" s="9"/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</row>
    <row r="21" spans="1:28" x14ac:dyDescent="0.25">
      <c r="A21" s="13" t="s">
        <v>616</v>
      </c>
      <c r="B21" s="13">
        <v>1</v>
      </c>
      <c r="C21" s="13">
        <v>1</v>
      </c>
      <c r="D21" s="13">
        <v>7</v>
      </c>
      <c r="E21" s="13">
        <v>2</v>
      </c>
      <c r="F21" s="13">
        <v>2</v>
      </c>
      <c r="G21" s="13">
        <v>0</v>
      </c>
      <c r="H21" s="13">
        <v>0</v>
      </c>
      <c r="I21" s="38"/>
      <c r="J21" s="10"/>
      <c r="K21" s="10"/>
      <c r="L21" s="63"/>
      <c r="M21" s="10" t="s">
        <v>615</v>
      </c>
      <c r="N21" s="10"/>
      <c r="O21" s="10"/>
      <c r="P21" s="9"/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</row>
    <row r="22" spans="1:28" x14ac:dyDescent="0.25">
      <c r="A22" s="13" t="s">
        <v>614</v>
      </c>
      <c r="B22" s="13">
        <v>1</v>
      </c>
      <c r="C22" s="13">
        <v>1</v>
      </c>
      <c r="D22" s="13">
        <v>7</v>
      </c>
      <c r="E22" s="13">
        <v>3</v>
      </c>
      <c r="F22" s="13">
        <v>0</v>
      </c>
      <c r="G22" s="13">
        <v>0</v>
      </c>
      <c r="H22" s="13">
        <v>0</v>
      </c>
      <c r="I22" s="38"/>
      <c r="J22" s="10"/>
      <c r="K22" s="10"/>
      <c r="L22" s="63" t="s">
        <v>613</v>
      </c>
      <c r="M22" s="10"/>
      <c r="N22" s="10"/>
      <c r="O22" s="10"/>
      <c r="P22" s="9"/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</row>
    <row r="23" spans="1:28" x14ac:dyDescent="0.25">
      <c r="A23" s="13" t="s">
        <v>612</v>
      </c>
      <c r="B23" s="13">
        <v>1</v>
      </c>
      <c r="C23" s="13">
        <v>1</v>
      </c>
      <c r="D23" s="13">
        <v>7</v>
      </c>
      <c r="E23" s="13">
        <v>5</v>
      </c>
      <c r="F23" s="13">
        <v>0</v>
      </c>
      <c r="G23" s="13">
        <v>0</v>
      </c>
      <c r="H23" s="13">
        <v>0</v>
      </c>
      <c r="I23" s="38"/>
      <c r="J23" s="10"/>
      <c r="K23" s="10"/>
      <c r="L23" s="63" t="s">
        <v>611</v>
      </c>
      <c r="M23" s="10"/>
      <c r="N23" s="10"/>
      <c r="O23" s="10"/>
      <c r="P23" s="9"/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</row>
    <row r="24" spans="1:28" x14ac:dyDescent="0.25">
      <c r="A24" s="13" t="s">
        <v>610</v>
      </c>
      <c r="B24" s="13">
        <v>1</v>
      </c>
      <c r="C24" s="13">
        <v>1</v>
      </c>
      <c r="D24" s="13">
        <v>7</v>
      </c>
      <c r="E24" s="13">
        <v>50</v>
      </c>
      <c r="F24" s="13">
        <v>0</v>
      </c>
      <c r="G24" s="13">
        <v>0</v>
      </c>
      <c r="H24" s="13">
        <v>0</v>
      </c>
      <c r="I24" s="38"/>
      <c r="J24" s="10"/>
      <c r="K24" s="10"/>
      <c r="L24" s="10" t="s">
        <v>609</v>
      </c>
      <c r="M24" s="10"/>
      <c r="N24" s="10"/>
      <c r="O24" s="10"/>
      <c r="P24" s="9"/>
      <c r="Q24" s="23">
        <v>18401278.66</v>
      </c>
      <c r="R24" s="23">
        <v>18492485.859999999</v>
      </c>
      <c r="S24" s="23">
        <v>14859322.449999999</v>
      </c>
      <c r="T24" s="23">
        <v>21752848</v>
      </c>
      <c r="U24" s="23">
        <v>17465122.899999999</v>
      </c>
      <c r="V24" s="23">
        <v>25251520.390000001</v>
      </c>
      <c r="W24" s="23">
        <v>15963654.17</v>
      </c>
      <c r="X24" s="23">
        <v>19652871.079999998</v>
      </c>
      <c r="Y24" s="23">
        <v>40522746.909999996</v>
      </c>
      <c r="Z24" s="23">
        <v>23706314.879999999</v>
      </c>
      <c r="AA24" s="23">
        <v>26242144.579999998</v>
      </c>
      <c r="AB24" s="23">
        <v>20791538.120000001</v>
      </c>
    </row>
    <row r="25" spans="1:28" x14ac:dyDescent="0.25">
      <c r="A25" s="31" t="s">
        <v>608</v>
      </c>
      <c r="B25" s="31">
        <v>1</v>
      </c>
      <c r="C25" s="31">
        <v>1</v>
      </c>
      <c r="D25" s="31">
        <v>9</v>
      </c>
      <c r="E25" s="31">
        <v>0</v>
      </c>
      <c r="F25" s="31">
        <v>0</v>
      </c>
      <c r="G25" s="31">
        <v>0</v>
      </c>
      <c r="H25" s="31">
        <v>0</v>
      </c>
      <c r="I25" s="30"/>
      <c r="J25" s="17"/>
      <c r="K25" s="17" t="s">
        <v>607</v>
      </c>
      <c r="L25" s="17"/>
      <c r="M25" s="17"/>
      <c r="N25" s="17"/>
      <c r="O25" s="17"/>
      <c r="P25" s="25"/>
      <c r="Q25" s="29">
        <v>103417779.41000001</v>
      </c>
      <c r="R25" s="29">
        <v>71528134.86999999</v>
      </c>
      <c r="S25" s="29">
        <v>92810932.090000004</v>
      </c>
      <c r="T25" s="29">
        <v>80647190.099999994</v>
      </c>
      <c r="U25" s="29">
        <v>101960426.92000002</v>
      </c>
      <c r="V25" s="29">
        <v>92196382.459999993</v>
      </c>
      <c r="W25" s="29">
        <v>155293044.25999999</v>
      </c>
      <c r="X25" s="29">
        <v>160561074.12</v>
      </c>
      <c r="Y25" s="29">
        <v>211434679.74000001</v>
      </c>
      <c r="Z25" s="29">
        <v>129673980.96000001</v>
      </c>
      <c r="AA25" s="29">
        <f>+AA26+AA33+AA37+AA43+AA47+AA50+AA51+AA52</f>
        <v>82759374.760000005</v>
      </c>
      <c r="AB25" s="29">
        <f>+AB26+AB33+AB37+AB43+AB47+AB50+AB51+AB52</f>
        <v>70935090.349999994</v>
      </c>
    </row>
    <row r="26" spans="1:28" x14ac:dyDescent="0.25">
      <c r="A26" s="31" t="s">
        <v>606</v>
      </c>
      <c r="B26" s="31">
        <v>1</v>
      </c>
      <c r="C26" s="31">
        <v>1</v>
      </c>
      <c r="D26" s="31">
        <v>9</v>
      </c>
      <c r="E26" s="31">
        <v>1</v>
      </c>
      <c r="F26" s="31">
        <v>0</v>
      </c>
      <c r="G26" s="31">
        <v>0</v>
      </c>
      <c r="H26" s="31">
        <v>0</v>
      </c>
      <c r="I26" s="30"/>
      <c r="J26" s="17"/>
      <c r="K26" s="17"/>
      <c r="L26" s="17" t="s">
        <v>605</v>
      </c>
      <c r="M26" s="17"/>
      <c r="N26" s="17"/>
      <c r="O26" s="17"/>
      <c r="P26" s="25"/>
      <c r="Q26" s="29">
        <v>87654043.560000002</v>
      </c>
      <c r="R26" s="29">
        <v>51605735.509999998</v>
      </c>
      <c r="S26" s="29">
        <v>58810746.369999997</v>
      </c>
      <c r="T26" s="29">
        <v>58673850.960000001</v>
      </c>
      <c r="U26" s="29">
        <v>76686513.530000016</v>
      </c>
      <c r="V26" s="29">
        <v>68793646.799999997</v>
      </c>
      <c r="W26" s="29">
        <v>71906175.63000001</v>
      </c>
      <c r="X26" s="29">
        <v>75854914.519999996</v>
      </c>
      <c r="Y26" s="29">
        <v>131567510.11999999</v>
      </c>
      <c r="Z26" s="29">
        <v>71557199.140000001</v>
      </c>
      <c r="AA26" s="29">
        <f>+AA27+AA28+AA29+AA30+AA31+AA32</f>
        <v>57863280.480000004</v>
      </c>
      <c r="AB26" s="29">
        <f>+AB27+AB28+AB29+AB30+AB31+AB32</f>
        <v>67329828.539999992</v>
      </c>
    </row>
    <row r="27" spans="1:28" x14ac:dyDescent="0.25">
      <c r="A27" s="13" t="s">
        <v>604</v>
      </c>
      <c r="B27" s="13">
        <v>1</v>
      </c>
      <c r="C27" s="13">
        <v>1</v>
      </c>
      <c r="D27" s="13">
        <v>9</v>
      </c>
      <c r="E27" s="13">
        <v>1</v>
      </c>
      <c r="F27" s="13">
        <v>1</v>
      </c>
      <c r="G27" s="13">
        <v>0</v>
      </c>
      <c r="H27" s="13">
        <v>0</v>
      </c>
      <c r="I27" s="38"/>
      <c r="J27" s="10"/>
      <c r="K27" s="10"/>
      <c r="L27" s="10"/>
      <c r="M27" s="10" t="s">
        <v>603</v>
      </c>
      <c r="N27" s="10"/>
      <c r="O27" s="10"/>
      <c r="P27" s="9"/>
      <c r="Q27" s="23">
        <v>48493212.170000002</v>
      </c>
      <c r="R27" s="23">
        <v>36400955.109999999</v>
      </c>
      <c r="S27" s="23">
        <v>42034858.130000003</v>
      </c>
      <c r="T27" s="23">
        <v>42202110.25</v>
      </c>
      <c r="U27" s="23">
        <v>52717819.210000001</v>
      </c>
      <c r="V27" s="23">
        <v>47614980.009999998</v>
      </c>
      <c r="W27" s="23">
        <v>47238494.880000003</v>
      </c>
      <c r="X27" s="23">
        <v>59430571.810000002</v>
      </c>
      <c r="Y27" s="23">
        <v>50913993.18</v>
      </c>
      <c r="Z27" s="23">
        <v>55912078.579999998</v>
      </c>
      <c r="AA27" s="23">
        <v>42641870.420000002</v>
      </c>
      <c r="AB27" s="23">
        <v>37588992.039999999</v>
      </c>
    </row>
    <row r="28" spans="1:28" x14ac:dyDescent="0.25">
      <c r="A28" s="13" t="s">
        <v>602</v>
      </c>
      <c r="B28" s="13">
        <v>1</v>
      </c>
      <c r="C28" s="13">
        <v>1</v>
      </c>
      <c r="D28" s="13">
        <v>9</v>
      </c>
      <c r="E28" s="13">
        <v>1</v>
      </c>
      <c r="F28" s="13">
        <v>2</v>
      </c>
      <c r="G28" s="13">
        <v>0</v>
      </c>
      <c r="H28" s="13">
        <v>0</v>
      </c>
      <c r="I28" s="38"/>
      <c r="J28" s="10"/>
      <c r="K28" s="10"/>
      <c r="L28" s="10"/>
      <c r="M28" s="10" t="s">
        <v>256</v>
      </c>
      <c r="N28" s="10"/>
      <c r="O28" s="10"/>
      <c r="P28" s="9"/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</row>
    <row r="29" spans="1:28" x14ac:dyDescent="0.25">
      <c r="A29" s="13" t="s">
        <v>601</v>
      </c>
      <c r="B29" s="13">
        <v>1</v>
      </c>
      <c r="C29" s="13">
        <v>1</v>
      </c>
      <c r="D29" s="13">
        <v>9</v>
      </c>
      <c r="E29" s="13">
        <v>1</v>
      </c>
      <c r="F29" s="13">
        <v>3</v>
      </c>
      <c r="G29" s="13">
        <v>0</v>
      </c>
      <c r="H29" s="13">
        <v>0</v>
      </c>
      <c r="I29" s="38"/>
      <c r="J29" s="10"/>
      <c r="K29" s="10"/>
      <c r="L29" s="10"/>
      <c r="M29" s="10" t="s">
        <v>600</v>
      </c>
      <c r="N29" s="10"/>
      <c r="O29" s="10"/>
      <c r="P29" s="9"/>
      <c r="Q29" s="23">
        <v>32877855.460000001</v>
      </c>
      <c r="R29" s="23">
        <v>15147784.460000001</v>
      </c>
      <c r="S29" s="23">
        <v>16721581.73</v>
      </c>
      <c r="T29" s="23">
        <v>16396552.119999999</v>
      </c>
      <c r="U29" s="23">
        <v>23884897.780000001</v>
      </c>
      <c r="V29" s="23">
        <v>21097871.100000001</v>
      </c>
      <c r="W29" s="23">
        <v>24501835.510000002</v>
      </c>
      <c r="X29" s="23">
        <v>16336716.720000001</v>
      </c>
      <c r="Y29" s="23">
        <v>14280356.9</v>
      </c>
      <c r="Z29" s="23">
        <v>15477059.77</v>
      </c>
      <c r="AA29" s="23">
        <v>15010979.26</v>
      </c>
      <c r="AB29" s="23">
        <v>29277392.59</v>
      </c>
    </row>
    <row r="30" spans="1:28" x14ac:dyDescent="0.25">
      <c r="A30" s="13" t="s">
        <v>599</v>
      </c>
      <c r="B30" s="13">
        <v>1</v>
      </c>
      <c r="C30" s="13">
        <v>1</v>
      </c>
      <c r="D30" s="13">
        <v>9</v>
      </c>
      <c r="E30" s="13">
        <v>1</v>
      </c>
      <c r="F30" s="13">
        <v>4</v>
      </c>
      <c r="G30" s="13">
        <v>0</v>
      </c>
      <c r="H30" s="13">
        <v>0</v>
      </c>
      <c r="I30" s="38"/>
      <c r="J30" s="10"/>
      <c r="K30" s="10"/>
      <c r="L30" s="10"/>
      <c r="M30" s="10" t="s">
        <v>252</v>
      </c>
      <c r="N30" s="10"/>
      <c r="O30" s="10"/>
      <c r="P30" s="9"/>
      <c r="Q30" s="23">
        <v>224</v>
      </c>
      <c r="R30" s="23">
        <v>4483.57</v>
      </c>
      <c r="S30" s="23">
        <v>3154.44</v>
      </c>
      <c r="T30" s="23">
        <v>7990</v>
      </c>
      <c r="U30" s="23">
        <v>2005.2</v>
      </c>
      <c r="V30" s="23">
        <v>4630</v>
      </c>
      <c r="W30" s="23">
        <v>28358.51</v>
      </c>
      <c r="X30" s="23">
        <v>2060</v>
      </c>
      <c r="Y30" s="23">
        <v>1400</v>
      </c>
      <c r="Z30" s="23">
        <v>27730</v>
      </c>
      <c r="AA30" s="23">
        <v>5013.2</v>
      </c>
      <c r="AB30" s="23">
        <v>10720</v>
      </c>
    </row>
    <row r="31" spans="1:28" x14ac:dyDescent="0.25">
      <c r="A31" s="13" t="s">
        <v>598</v>
      </c>
      <c r="B31" s="13">
        <v>1</v>
      </c>
      <c r="C31" s="13">
        <v>1</v>
      </c>
      <c r="D31" s="13">
        <v>9</v>
      </c>
      <c r="E31" s="13">
        <v>1</v>
      </c>
      <c r="F31" s="13">
        <v>5</v>
      </c>
      <c r="G31" s="13">
        <v>0</v>
      </c>
      <c r="H31" s="13">
        <v>0</v>
      </c>
      <c r="I31" s="38"/>
      <c r="J31" s="10"/>
      <c r="K31" s="10"/>
      <c r="L31" s="10"/>
      <c r="M31" s="10" t="s">
        <v>250</v>
      </c>
      <c r="N31" s="10"/>
      <c r="O31" s="10"/>
      <c r="P31" s="9"/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</row>
    <row r="32" spans="1:28" x14ac:dyDescent="0.25">
      <c r="A32" s="13" t="s">
        <v>597</v>
      </c>
      <c r="B32" s="13">
        <v>1</v>
      </c>
      <c r="C32" s="13">
        <v>1</v>
      </c>
      <c r="D32" s="13">
        <v>9</v>
      </c>
      <c r="E32" s="13">
        <v>1</v>
      </c>
      <c r="F32" s="13">
        <v>50</v>
      </c>
      <c r="G32" s="13">
        <v>0</v>
      </c>
      <c r="H32" s="13">
        <v>0</v>
      </c>
      <c r="I32" s="38"/>
      <c r="J32" s="10"/>
      <c r="K32" s="10"/>
      <c r="L32" s="10"/>
      <c r="M32" s="10" t="s">
        <v>248</v>
      </c>
      <c r="N32" s="10"/>
      <c r="O32" s="10"/>
      <c r="P32" s="9"/>
      <c r="Q32" s="23">
        <v>11359.67</v>
      </c>
      <c r="R32" s="23">
        <v>52512.37</v>
      </c>
      <c r="S32" s="23">
        <v>51152.07</v>
      </c>
      <c r="T32" s="23">
        <v>67198.59</v>
      </c>
      <c r="U32" s="23">
        <v>81791.34</v>
      </c>
      <c r="V32" s="23">
        <v>76165.69</v>
      </c>
      <c r="W32" s="23">
        <v>137486.73000000001</v>
      </c>
      <c r="X32" s="23">
        <v>85565.99</v>
      </c>
      <c r="Y32" s="23">
        <v>94750.17</v>
      </c>
      <c r="Z32" s="23">
        <v>140330.79</v>
      </c>
      <c r="AA32" s="23">
        <v>205417.60000000001</v>
      </c>
      <c r="AB32" s="23">
        <v>452723.91</v>
      </c>
    </row>
    <row r="33" spans="1:28" x14ac:dyDescent="0.25">
      <c r="A33" s="31" t="s">
        <v>596</v>
      </c>
      <c r="B33" s="31">
        <v>1</v>
      </c>
      <c r="C33" s="31">
        <v>1</v>
      </c>
      <c r="D33" s="31">
        <v>9</v>
      </c>
      <c r="E33" s="31">
        <v>2</v>
      </c>
      <c r="F33" s="31">
        <v>0</v>
      </c>
      <c r="G33" s="31">
        <v>0</v>
      </c>
      <c r="H33" s="31">
        <v>0</v>
      </c>
      <c r="I33" s="30"/>
      <c r="J33" s="17"/>
      <c r="K33" s="17"/>
      <c r="L33" s="17" t="s">
        <v>595</v>
      </c>
      <c r="M33" s="17"/>
      <c r="N33" s="17"/>
      <c r="O33" s="17"/>
      <c r="P33" s="25"/>
      <c r="Q33" s="29">
        <v>70629.179999999993</v>
      </c>
      <c r="R33" s="29">
        <v>21290.5</v>
      </c>
      <c r="S33" s="29">
        <v>24240.959999999999</v>
      </c>
      <c r="T33" s="29">
        <v>24289.919999999998</v>
      </c>
      <c r="U33" s="29">
        <v>23483.52</v>
      </c>
      <c r="V33" s="29">
        <v>21064.32</v>
      </c>
      <c r="W33" s="29">
        <v>33785.279999999999</v>
      </c>
      <c r="X33" s="29">
        <v>22677.119999999999</v>
      </c>
      <c r="Y33" s="29">
        <v>22677.119999999999</v>
      </c>
      <c r="Z33" s="29">
        <v>23483.52</v>
      </c>
      <c r="AA33" s="29">
        <f>+AA34+AA35+AA36</f>
        <v>25038.720000000001</v>
      </c>
      <c r="AB33" s="29">
        <f>+AB34+AB35+AB36</f>
        <v>24289.919999999998</v>
      </c>
    </row>
    <row r="34" spans="1:28" x14ac:dyDescent="0.25">
      <c r="A34" s="13" t="s">
        <v>594</v>
      </c>
      <c r="B34" s="13">
        <v>1</v>
      </c>
      <c r="C34" s="13">
        <v>1</v>
      </c>
      <c r="D34" s="13">
        <v>9</v>
      </c>
      <c r="E34" s="13">
        <v>2</v>
      </c>
      <c r="F34" s="13">
        <v>1</v>
      </c>
      <c r="G34" s="13">
        <v>0</v>
      </c>
      <c r="H34" s="13">
        <v>0</v>
      </c>
      <c r="I34" s="38"/>
      <c r="J34" s="10"/>
      <c r="K34" s="10"/>
      <c r="L34" s="10"/>
      <c r="M34" s="10" t="s">
        <v>244</v>
      </c>
      <c r="N34" s="10"/>
      <c r="O34" s="10"/>
      <c r="P34" s="9"/>
      <c r="Q34" s="23">
        <v>70629.179999999993</v>
      </c>
      <c r="R34" s="23">
        <v>21290.5</v>
      </c>
      <c r="S34" s="23">
        <v>24240.959999999999</v>
      </c>
      <c r="T34" s="23">
        <v>24289.919999999998</v>
      </c>
      <c r="U34" s="23">
        <v>23483.52</v>
      </c>
      <c r="V34" s="23">
        <v>21064.32</v>
      </c>
      <c r="W34" s="23">
        <v>33785.279999999999</v>
      </c>
      <c r="X34" s="23">
        <v>22677.119999999999</v>
      </c>
      <c r="Y34" s="23">
        <v>22677.119999999999</v>
      </c>
      <c r="Z34" s="23">
        <v>23483.52</v>
      </c>
      <c r="AA34" s="23">
        <v>25038.720000000001</v>
      </c>
      <c r="AB34" s="23">
        <v>24289.919999999998</v>
      </c>
    </row>
    <row r="35" spans="1:28" x14ac:dyDescent="0.25">
      <c r="A35" s="13" t="s">
        <v>593</v>
      </c>
      <c r="B35" s="13">
        <v>1</v>
      </c>
      <c r="C35" s="13">
        <v>1</v>
      </c>
      <c r="D35" s="13">
        <v>9</v>
      </c>
      <c r="E35" s="13">
        <v>2</v>
      </c>
      <c r="F35" s="13">
        <v>2</v>
      </c>
      <c r="G35" s="13">
        <v>0</v>
      </c>
      <c r="H35" s="13">
        <v>0</v>
      </c>
      <c r="I35" s="38"/>
      <c r="J35" s="10"/>
      <c r="K35" s="10"/>
      <c r="L35" s="10"/>
      <c r="M35" s="10" t="s">
        <v>242</v>
      </c>
      <c r="N35" s="10"/>
      <c r="O35" s="10"/>
      <c r="P35" s="9"/>
      <c r="Q35" s="23">
        <v>674761.75</v>
      </c>
      <c r="R35" s="23">
        <v>380244.3</v>
      </c>
      <c r="S35" s="23">
        <v>580611.1</v>
      </c>
      <c r="T35" s="23">
        <v>562836.6</v>
      </c>
      <c r="U35" s="23">
        <v>620700.69999999995</v>
      </c>
      <c r="V35" s="23">
        <v>586864.73</v>
      </c>
      <c r="W35" s="23">
        <v>865708.15</v>
      </c>
      <c r="X35" s="23">
        <v>502840.2</v>
      </c>
      <c r="Y35" s="23">
        <v>740078.27</v>
      </c>
      <c r="Z35" s="23">
        <v>0</v>
      </c>
      <c r="AA35" s="23">
        <v>0</v>
      </c>
      <c r="AB35" s="23">
        <v>0</v>
      </c>
    </row>
    <row r="36" spans="1:28" x14ac:dyDescent="0.25">
      <c r="A36" s="13" t="s">
        <v>592</v>
      </c>
      <c r="B36" s="13">
        <v>1</v>
      </c>
      <c r="C36" s="13">
        <v>1</v>
      </c>
      <c r="D36" s="13">
        <v>9</v>
      </c>
      <c r="E36" s="13">
        <v>2</v>
      </c>
      <c r="F36" s="13">
        <v>50</v>
      </c>
      <c r="G36" s="13">
        <v>0</v>
      </c>
      <c r="H36" s="13">
        <v>0</v>
      </c>
      <c r="I36" s="38"/>
      <c r="J36" s="10"/>
      <c r="K36" s="10"/>
      <c r="L36" s="10"/>
      <c r="M36" s="10" t="s">
        <v>579</v>
      </c>
      <c r="N36" s="10"/>
      <c r="O36" s="10"/>
      <c r="P36" s="9"/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x14ac:dyDescent="0.25">
      <c r="A37" s="31" t="s">
        <v>591</v>
      </c>
      <c r="B37" s="31">
        <v>1</v>
      </c>
      <c r="C37" s="31">
        <v>1</v>
      </c>
      <c r="D37" s="31">
        <v>9</v>
      </c>
      <c r="E37" s="31">
        <v>3</v>
      </c>
      <c r="F37" s="31">
        <v>0</v>
      </c>
      <c r="G37" s="31">
        <v>0</v>
      </c>
      <c r="H37" s="31">
        <v>0</v>
      </c>
      <c r="I37" s="30"/>
      <c r="J37" s="17"/>
      <c r="K37" s="17"/>
      <c r="L37" s="17" t="s">
        <v>590</v>
      </c>
      <c r="M37" s="17"/>
      <c r="N37" s="17"/>
      <c r="O37" s="17"/>
      <c r="P37" s="25"/>
      <c r="Q37" s="29">
        <v>832506.98</v>
      </c>
      <c r="R37" s="29">
        <v>1234893.8199999998</v>
      </c>
      <c r="S37" s="29">
        <v>12292951.700000001</v>
      </c>
      <c r="T37" s="29">
        <v>1553717.95</v>
      </c>
      <c r="U37" s="29">
        <v>968422.67</v>
      </c>
      <c r="V37" s="29">
        <v>1151903.8400000001</v>
      </c>
      <c r="W37" s="29">
        <v>10382973.380000001</v>
      </c>
      <c r="X37" s="29">
        <v>1034385.4</v>
      </c>
      <c r="Y37" s="29">
        <v>1128174.43</v>
      </c>
      <c r="Z37" s="29">
        <v>994864.93</v>
      </c>
      <c r="AA37" s="29">
        <f>+AA38+AA39+AA40+AA41+AA42</f>
        <v>10657442.619999999</v>
      </c>
      <c r="AB37" s="29">
        <f>+AB38+AB39+AB40+AB41+AB42</f>
        <v>3991.99</v>
      </c>
    </row>
    <row r="38" spans="1:28" x14ac:dyDescent="0.25">
      <c r="A38" s="13" t="s">
        <v>589</v>
      </c>
      <c r="B38" s="13">
        <v>1</v>
      </c>
      <c r="C38" s="13">
        <v>1</v>
      </c>
      <c r="D38" s="13">
        <v>9</v>
      </c>
      <c r="E38" s="13">
        <v>3</v>
      </c>
      <c r="F38" s="13">
        <v>1</v>
      </c>
      <c r="G38" s="13">
        <v>0</v>
      </c>
      <c r="H38" s="13">
        <v>0</v>
      </c>
      <c r="I38" s="38"/>
      <c r="J38" s="10"/>
      <c r="K38" s="10"/>
      <c r="L38" s="10"/>
      <c r="M38" s="10" t="s">
        <v>236</v>
      </c>
      <c r="N38" s="10"/>
      <c r="O38" s="10"/>
      <c r="P38" s="9"/>
      <c r="Q38" s="23">
        <v>63264.79</v>
      </c>
      <c r="R38" s="23">
        <v>40849.43</v>
      </c>
      <c r="S38" s="23">
        <v>41552.589999999997</v>
      </c>
      <c r="T38" s="23">
        <v>34863.24</v>
      </c>
      <c r="U38" s="23">
        <v>39773.879999999997</v>
      </c>
      <c r="V38" s="23">
        <v>0</v>
      </c>
      <c r="W38" s="23">
        <v>21803.65</v>
      </c>
      <c r="X38" s="23">
        <v>40611.800000000003</v>
      </c>
      <c r="Y38" s="23">
        <v>39908.71</v>
      </c>
      <c r="Z38" s="23">
        <v>0</v>
      </c>
      <c r="AA38" s="23">
        <v>0.27</v>
      </c>
      <c r="AB38" s="23">
        <v>100</v>
      </c>
    </row>
    <row r="39" spans="1:28" x14ac:dyDescent="0.25">
      <c r="A39" s="13" t="s">
        <v>588</v>
      </c>
      <c r="B39" s="13">
        <v>1</v>
      </c>
      <c r="C39" s="13">
        <v>1</v>
      </c>
      <c r="D39" s="13">
        <v>9</v>
      </c>
      <c r="E39" s="13">
        <v>3</v>
      </c>
      <c r="F39" s="13">
        <v>2</v>
      </c>
      <c r="G39" s="13">
        <v>0</v>
      </c>
      <c r="H39" s="13">
        <v>0</v>
      </c>
      <c r="I39" s="38"/>
      <c r="J39" s="10"/>
      <c r="K39" s="10"/>
      <c r="L39" s="10"/>
      <c r="M39" s="10" t="s">
        <v>234</v>
      </c>
      <c r="N39" s="10"/>
      <c r="O39" s="10"/>
      <c r="P39" s="9"/>
      <c r="Q39" s="23">
        <v>98147.34</v>
      </c>
      <c r="R39" s="23">
        <v>0</v>
      </c>
      <c r="S39" s="23">
        <v>2346.81</v>
      </c>
      <c r="T39" s="23">
        <v>0</v>
      </c>
      <c r="U39" s="23">
        <v>2196.5100000000002</v>
      </c>
      <c r="V39" s="23">
        <v>0</v>
      </c>
      <c r="W39" s="23">
        <v>204572.4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x14ac:dyDescent="0.25">
      <c r="A40" s="13" t="s">
        <v>587</v>
      </c>
      <c r="B40" s="13">
        <v>1</v>
      </c>
      <c r="C40" s="13">
        <v>1</v>
      </c>
      <c r="D40" s="13">
        <v>9</v>
      </c>
      <c r="E40" s="13">
        <v>3</v>
      </c>
      <c r="F40" s="13">
        <v>3</v>
      </c>
      <c r="G40" s="13">
        <v>0</v>
      </c>
      <c r="H40" s="13">
        <v>0</v>
      </c>
      <c r="I40" s="38"/>
      <c r="J40" s="10"/>
      <c r="K40" s="10"/>
      <c r="L40" s="10"/>
      <c r="M40" s="10" t="s">
        <v>232</v>
      </c>
      <c r="N40" s="10"/>
      <c r="O40" s="10"/>
      <c r="P40" s="9"/>
      <c r="Q40" s="23">
        <v>528711.59</v>
      </c>
      <c r="R40" s="23">
        <v>1194044.3899999999</v>
      </c>
      <c r="S40" s="23">
        <v>12243349.17</v>
      </c>
      <c r="T40" s="23">
        <v>1505107.3</v>
      </c>
      <c r="U40" s="23">
        <v>926452.28</v>
      </c>
      <c r="V40" s="23">
        <v>1141026.48</v>
      </c>
      <c r="W40" s="23">
        <v>10072924.869999999</v>
      </c>
      <c r="X40" s="23">
        <v>993773.6</v>
      </c>
      <c r="Y40" s="23">
        <v>1083134.07</v>
      </c>
      <c r="Z40" s="23">
        <v>994864.93</v>
      </c>
      <c r="AA40" s="23">
        <v>10546679.99</v>
      </c>
      <c r="AB40" s="23">
        <v>3891.99</v>
      </c>
    </row>
    <row r="41" spans="1:28" x14ac:dyDescent="0.25">
      <c r="A41" s="13" t="s">
        <v>586</v>
      </c>
      <c r="B41" s="13">
        <v>1</v>
      </c>
      <c r="C41" s="13">
        <v>1</v>
      </c>
      <c r="D41" s="13">
        <v>9</v>
      </c>
      <c r="E41" s="13">
        <v>3</v>
      </c>
      <c r="F41" s="13">
        <v>4</v>
      </c>
      <c r="G41" s="13">
        <v>0</v>
      </c>
      <c r="H41" s="13">
        <v>0</v>
      </c>
      <c r="I41" s="38"/>
      <c r="J41" s="10"/>
      <c r="K41" s="10"/>
      <c r="L41" s="10"/>
      <c r="M41" s="10" t="s">
        <v>230</v>
      </c>
      <c r="N41" s="10"/>
      <c r="O41" s="10"/>
      <c r="P41" s="9"/>
      <c r="Q41" s="23">
        <v>0</v>
      </c>
      <c r="R41" s="23">
        <v>0</v>
      </c>
      <c r="S41" s="23">
        <v>0</v>
      </c>
      <c r="T41" s="23">
        <v>10307.25</v>
      </c>
      <c r="U41" s="23">
        <v>0</v>
      </c>
      <c r="V41" s="23">
        <v>10877.36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</row>
    <row r="42" spans="1:28" x14ac:dyDescent="0.25">
      <c r="A42" s="13" t="s">
        <v>585</v>
      </c>
      <c r="B42" s="13">
        <v>1</v>
      </c>
      <c r="C42" s="13">
        <v>1</v>
      </c>
      <c r="D42" s="13">
        <v>9</v>
      </c>
      <c r="E42" s="13">
        <v>3</v>
      </c>
      <c r="F42" s="13">
        <v>50</v>
      </c>
      <c r="G42" s="13">
        <v>0</v>
      </c>
      <c r="H42" s="13">
        <v>0</v>
      </c>
      <c r="I42" s="38"/>
      <c r="J42" s="10"/>
      <c r="K42" s="10"/>
      <c r="L42" s="10"/>
      <c r="M42" s="10" t="s">
        <v>228</v>
      </c>
      <c r="N42" s="10"/>
      <c r="O42" s="10"/>
      <c r="P42" s="9"/>
      <c r="Q42" s="23">
        <v>142383.26</v>
      </c>
      <c r="R42" s="23">
        <v>0</v>
      </c>
      <c r="S42" s="23">
        <v>5703.13</v>
      </c>
      <c r="T42" s="23">
        <v>3440.16</v>
      </c>
      <c r="U42" s="23">
        <v>0</v>
      </c>
      <c r="V42" s="23">
        <v>0</v>
      </c>
      <c r="W42" s="23">
        <v>83672.460000000006</v>
      </c>
      <c r="X42" s="23">
        <v>0</v>
      </c>
      <c r="Y42" s="23">
        <v>5131.6499999999996</v>
      </c>
      <c r="Z42" s="23">
        <v>0</v>
      </c>
      <c r="AA42" s="23">
        <v>110762.36</v>
      </c>
      <c r="AB42" s="23">
        <v>0</v>
      </c>
    </row>
    <row r="43" spans="1:28" x14ac:dyDescent="0.25">
      <c r="A43" s="31" t="s">
        <v>584</v>
      </c>
      <c r="B43" s="31">
        <v>1</v>
      </c>
      <c r="C43" s="31">
        <v>1</v>
      </c>
      <c r="D43" s="31">
        <v>9</v>
      </c>
      <c r="E43" s="31">
        <v>4</v>
      </c>
      <c r="F43" s="31">
        <v>0</v>
      </c>
      <c r="G43" s="31">
        <v>0</v>
      </c>
      <c r="H43" s="31">
        <v>0</v>
      </c>
      <c r="I43" s="30"/>
      <c r="J43" s="17"/>
      <c r="K43" s="17"/>
      <c r="L43" s="17" t="s">
        <v>583</v>
      </c>
      <c r="M43" s="17"/>
      <c r="N43" s="17"/>
      <c r="O43" s="17"/>
      <c r="P43" s="25"/>
      <c r="Q43" s="29">
        <v>5608838.0899999999</v>
      </c>
      <c r="R43" s="29">
        <v>2554918.48</v>
      </c>
      <c r="S43" s="29">
        <v>5955039.8099999996</v>
      </c>
      <c r="T43" s="29">
        <v>2419409.54</v>
      </c>
      <c r="U43" s="29">
        <v>3057016.1399999997</v>
      </c>
      <c r="V43" s="29">
        <v>2751980.8299999996</v>
      </c>
      <c r="W43" s="29">
        <v>6940481.1699999999</v>
      </c>
      <c r="X43" s="29">
        <v>2732154.18</v>
      </c>
      <c r="Y43" s="29">
        <v>2809739.83</v>
      </c>
      <c r="Z43" s="29">
        <v>2856345.0900000003</v>
      </c>
      <c r="AA43" s="29">
        <f>+AA44+AA45+AA46</f>
        <v>7611914.4700000007</v>
      </c>
      <c r="AB43" s="29">
        <f>+AB44+AB45+AB46</f>
        <v>4686963.4399999995</v>
      </c>
    </row>
    <row r="44" spans="1:28" x14ac:dyDescent="0.25">
      <c r="A44" s="13" t="s">
        <v>582</v>
      </c>
      <c r="B44" s="13">
        <v>1</v>
      </c>
      <c r="C44" s="13">
        <v>1</v>
      </c>
      <c r="D44" s="13">
        <v>9</v>
      </c>
      <c r="E44" s="13">
        <v>4</v>
      </c>
      <c r="F44" s="13">
        <v>1</v>
      </c>
      <c r="G44" s="13">
        <v>0</v>
      </c>
      <c r="H44" s="13">
        <v>0</v>
      </c>
      <c r="I44" s="38"/>
      <c r="J44" s="10"/>
      <c r="K44" s="10"/>
      <c r="L44" s="10"/>
      <c r="M44" s="10" t="s">
        <v>224</v>
      </c>
      <c r="N44" s="10"/>
      <c r="O44" s="10"/>
      <c r="P44" s="9"/>
      <c r="Q44" s="23">
        <v>4818736.0199999996</v>
      </c>
      <c r="R44" s="23">
        <v>2174674.1800000002</v>
      </c>
      <c r="S44" s="23">
        <v>3670897.86</v>
      </c>
      <c r="T44" s="23">
        <v>1856572.94</v>
      </c>
      <c r="U44" s="23">
        <v>2436315.44</v>
      </c>
      <c r="V44" s="23">
        <v>2119108.7599999998</v>
      </c>
      <c r="W44" s="23">
        <v>4436893.8899999997</v>
      </c>
      <c r="X44" s="23">
        <v>2228601.1</v>
      </c>
      <c r="Y44" s="23">
        <v>2065021.12</v>
      </c>
      <c r="Z44" s="23">
        <v>2814790.85</v>
      </c>
      <c r="AA44" s="23">
        <v>5760475.9800000004</v>
      </c>
      <c r="AB44" s="23">
        <v>4686963.4399999995</v>
      </c>
    </row>
    <row r="45" spans="1:28" x14ac:dyDescent="0.25">
      <c r="A45" s="13" t="s">
        <v>581</v>
      </c>
      <c r="B45" s="13">
        <v>1</v>
      </c>
      <c r="C45" s="13">
        <v>1</v>
      </c>
      <c r="D45" s="13">
        <v>9</v>
      </c>
      <c r="E45" s="13">
        <v>4</v>
      </c>
      <c r="F45" s="13">
        <v>2</v>
      </c>
      <c r="G45" s="13">
        <v>0</v>
      </c>
      <c r="H45" s="13">
        <v>0</v>
      </c>
      <c r="I45" s="38"/>
      <c r="J45" s="10"/>
      <c r="K45" s="10"/>
      <c r="L45" s="10"/>
      <c r="M45" s="10" t="s">
        <v>222</v>
      </c>
      <c r="N45" s="10"/>
      <c r="O45" s="10"/>
      <c r="P45" s="9"/>
      <c r="Q45" s="23">
        <v>115340.32</v>
      </c>
      <c r="R45" s="23">
        <v>0</v>
      </c>
      <c r="S45" s="23">
        <v>1703530.85</v>
      </c>
      <c r="T45" s="23">
        <v>0</v>
      </c>
      <c r="U45" s="23">
        <v>0</v>
      </c>
      <c r="V45" s="23">
        <v>46007.34</v>
      </c>
      <c r="W45" s="23">
        <v>1637879.13</v>
      </c>
      <c r="X45" s="23">
        <v>712.88</v>
      </c>
      <c r="Y45" s="23">
        <v>4640.4399999999996</v>
      </c>
      <c r="Z45" s="23">
        <v>41554.239999999998</v>
      </c>
      <c r="AA45" s="23">
        <v>1851438.49</v>
      </c>
      <c r="AB45" s="23">
        <v>0</v>
      </c>
    </row>
    <row r="46" spans="1:28" x14ac:dyDescent="0.25">
      <c r="A46" s="13" t="s">
        <v>580</v>
      </c>
      <c r="B46" s="13">
        <v>1</v>
      </c>
      <c r="C46" s="13">
        <v>1</v>
      </c>
      <c r="D46" s="13">
        <v>9</v>
      </c>
      <c r="E46" s="13">
        <v>4</v>
      </c>
      <c r="F46" s="13">
        <v>50</v>
      </c>
      <c r="G46" s="13">
        <v>0</v>
      </c>
      <c r="H46" s="13">
        <v>0</v>
      </c>
      <c r="I46" s="38"/>
      <c r="J46" s="10"/>
      <c r="K46" s="10"/>
      <c r="L46" s="10"/>
      <c r="M46" s="10" t="s">
        <v>579</v>
      </c>
      <c r="N46" s="10"/>
      <c r="O46" s="10"/>
      <c r="P46" s="9"/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</row>
    <row r="47" spans="1:28" x14ac:dyDescent="0.25">
      <c r="A47" s="31" t="s">
        <v>578</v>
      </c>
      <c r="B47" s="31">
        <v>1</v>
      </c>
      <c r="C47" s="31">
        <v>1</v>
      </c>
      <c r="D47" s="31">
        <v>9</v>
      </c>
      <c r="E47" s="31">
        <v>5</v>
      </c>
      <c r="F47" s="31">
        <v>0</v>
      </c>
      <c r="G47" s="31">
        <v>0</v>
      </c>
      <c r="H47" s="31">
        <v>0</v>
      </c>
      <c r="I47" s="30"/>
      <c r="J47" s="17"/>
      <c r="K47" s="17"/>
      <c r="L47" s="17" t="s">
        <v>577</v>
      </c>
      <c r="M47" s="17"/>
      <c r="N47" s="17"/>
      <c r="O47" s="17"/>
      <c r="P47" s="25"/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f>+AA48+AA49</f>
        <v>0</v>
      </c>
      <c r="AB47" s="29">
        <f>+AB48+AB49</f>
        <v>0</v>
      </c>
    </row>
    <row r="48" spans="1:28" x14ac:dyDescent="0.25">
      <c r="A48" s="13" t="s">
        <v>576</v>
      </c>
      <c r="B48" s="13">
        <v>1</v>
      </c>
      <c r="C48" s="13">
        <v>1</v>
      </c>
      <c r="D48" s="13">
        <v>9</v>
      </c>
      <c r="E48" s="13">
        <v>5</v>
      </c>
      <c r="F48" s="13">
        <v>1</v>
      </c>
      <c r="G48" s="13">
        <v>0</v>
      </c>
      <c r="H48" s="13">
        <v>0</v>
      </c>
      <c r="I48" s="38"/>
      <c r="J48" s="10"/>
      <c r="K48" s="10"/>
      <c r="L48" s="10"/>
      <c r="M48" s="10" t="s">
        <v>575</v>
      </c>
      <c r="N48" s="10"/>
      <c r="O48" s="10"/>
      <c r="P48" s="9"/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</row>
    <row r="49" spans="1:28" x14ac:dyDescent="0.25">
      <c r="A49" s="13" t="s">
        <v>574</v>
      </c>
      <c r="B49" s="13">
        <v>1</v>
      </c>
      <c r="C49" s="13">
        <v>1</v>
      </c>
      <c r="D49" s="13">
        <v>9</v>
      </c>
      <c r="E49" s="13">
        <v>5</v>
      </c>
      <c r="F49" s="13">
        <v>50</v>
      </c>
      <c r="G49" s="13">
        <v>0</v>
      </c>
      <c r="H49" s="13">
        <v>0</v>
      </c>
      <c r="I49" s="38"/>
      <c r="J49" s="10"/>
      <c r="K49" s="10"/>
      <c r="L49" s="10"/>
      <c r="M49" s="10" t="s">
        <v>104</v>
      </c>
      <c r="N49" s="10"/>
      <c r="O49" s="10"/>
      <c r="P49" s="9"/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x14ac:dyDescent="0.25">
      <c r="A50" s="13" t="s">
        <v>573</v>
      </c>
      <c r="B50" s="13">
        <v>1</v>
      </c>
      <c r="C50" s="13">
        <v>1</v>
      </c>
      <c r="D50" s="13">
        <v>9</v>
      </c>
      <c r="E50" s="13">
        <v>6</v>
      </c>
      <c r="F50" s="13">
        <v>0</v>
      </c>
      <c r="G50" s="13">
        <v>0</v>
      </c>
      <c r="H50" s="13">
        <v>0</v>
      </c>
      <c r="I50" s="38"/>
      <c r="J50" s="10"/>
      <c r="K50" s="10"/>
      <c r="L50" s="10" t="s">
        <v>572</v>
      </c>
      <c r="M50" s="10"/>
      <c r="N50" s="10"/>
      <c r="O50" s="10"/>
      <c r="P50" s="9"/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</row>
    <row r="51" spans="1:28" x14ac:dyDescent="0.25">
      <c r="A51" s="13" t="s">
        <v>571</v>
      </c>
      <c r="B51" s="13">
        <v>1</v>
      </c>
      <c r="C51" s="13">
        <v>1</v>
      </c>
      <c r="D51" s="13">
        <v>9</v>
      </c>
      <c r="E51" s="13">
        <v>7</v>
      </c>
      <c r="F51" s="13">
        <v>0</v>
      </c>
      <c r="G51" s="13">
        <v>0</v>
      </c>
      <c r="H51" s="13">
        <v>0</v>
      </c>
      <c r="I51" s="38"/>
      <c r="J51" s="10"/>
      <c r="K51" s="10"/>
      <c r="L51" s="10" t="s">
        <v>570</v>
      </c>
      <c r="M51" s="10"/>
      <c r="N51" s="10"/>
      <c r="O51" s="10"/>
      <c r="P51" s="9"/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</row>
    <row r="52" spans="1:28" x14ac:dyDescent="0.25">
      <c r="A52" s="13" t="s">
        <v>569</v>
      </c>
      <c r="B52" s="13">
        <v>1</v>
      </c>
      <c r="C52" s="13">
        <v>1</v>
      </c>
      <c r="D52" s="13">
        <v>9</v>
      </c>
      <c r="E52" s="13">
        <v>50</v>
      </c>
      <c r="F52" s="13">
        <v>0</v>
      </c>
      <c r="G52" s="13">
        <v>0</v>
      </c>
      <c r="H52" s="13">
        <v>0</v>
      </c>
      <c r="I52" s="38"/>
      <c r="J52" s="10"/>
      <c r="K52" s="10"/>
      <c r="L52" s="10" t="s">
        <v>568</v>
      </c>
      <c r="M52" s="10"/>
      <c r="N52" s="10"/>
      <c r="O52" s="10"/>
      <c r="P52" s="9"/>
      <c r="Q52" s="23">
        <v>9731745.9800000004</v>
      </c>
      <c r="R52" s="23">
        <v>16111296.560000001</v>
      </c>
      <c r="S52" s="23">
        <v>15727953.25</v>
      </c>
      <c r="T52" s="23">
        <v>17975921.729999997</v>
      </c>
      <c r="U52" s="23">
        <v>21224991.059999999</v>
      </c>
      <c r="V52" s="23">
        <v>19477786.669999998</v>
      </c>
      <c r="W52" s="23">
        <v>66029628.799999997</v>
      </c>
      <c r="X52" s="23">
        <v>80916942.900000006</v>
      </c>
      <c r="Y52" s="23">
        <v>75906578.239999995</v>
      </c>
      <c r="Z52" s="23">
        <v>54242088.280000001</v>
      </c>
      <c r="AA52" s="23">
        <v>6601698.4699999997</v>
      </c>
      <c r="AB52" s="23">
        <v>-1109983.5399999991</v>
      </c>
    </row>
    <row r="53" spans="1:28" x14ac:dyDescent="0.25">
      <c r="A53" s="31" t="s">
        <v>567</v>
      </c>
      <c r="B53" s="31">
        <v>1</v>
      </c>
      <c r="C53" s="31">
        <v>2</v>
      </c>
      <c r="D53" s="31">
        <v>3</v>
      </c>
      <c r="E53" s="31">
        <v>0</v>
      </c>
      <c r="F53" s="31">
        <v>0</v>
      </c>
      <c r="G53" s="31">
        <v>0</v>
      </c>
      <c r="H53" s="31">
        <v>0</v>
      </c>
      <c r="I53" s="30"/>
      <c r="J53" s="17"/>
      <c r="K53" s="17" t="s">
        <v>566</v>
      </c>
      <c r="L53" s="17"/>
      <c r="M53" s="17"/>
      <c r="N53" s="17"/>
      <c r="O53" s="17"/>
      <c r="P53" s="25"/>
      <c r="Q53" s="29">
        <v>2836847.57</v>
      </c>
      <c r="R53" s="29">
        <v>1503464.5499999998</v>
      </c>
      <c r="S53" s="29">
        <v>1460789.43</v>
      </c>
      <c r="T53" s="29">
        <v>3618958.92</v>
      </c>
      <c r="U53" s="29">
        <v>1948095.79</v>
      </c>
      <c r="V53" s="29">
        <v>2863836.6</v>
      </c>
      <c r="W53" s="29">
        <v>2426367.9800000004</v>
      </c>
      <c r="X53" s="29">
        <v>1498263.1300000001</v>
      </c>
      <c r="Y53" s="29">
        <v>1226862.1599999999</v>
      </c>
      <c r="Z53" s="29">
        <v>1163597.1800000002</v>
      </c>
      <c r="AA53" s="29">
        <f>+AA54+AA59+AA60+AA61+AA62+AA63</f>
        <v>1776480.22</v>
      </c>
      <c r="AB53" s="29">
        <f>+AB54+AB59+AB60+AB61+AB62+AB63</f>
        <v>4849917.67</v>
      </c>
    </row>
    <row r="54" spans="1:28" x14ac:dyDescent="0.25">
      <c r="A54" s="31" t="s">
        <v>565</v>
      </c>
      <c r="B54" s="31">
        <v>1</v>
      </c>
      <c r="C54" s="31">
        <v>2</v>
      </c>
      <c r="D54" s="31">
        <v>3</v>
      </c>
      <c r="E54" s="31">
        <v>1</v>
      </c>
      <c r="F54" s="31">
        <v>0</v>
      </c>
      <c r="G54" s="31">
        <v>0</v>
      </c>
      <c r="H54" s="31">
        <v>0</v>
      </c>
      <c r="I54" s="30"/>
      <c r="J54" s="17"/>
      <c r="K54" s="17"/>
      <c r="L54" s="17" t="s">
        <v>564</v>
      </c>
      <c r="M54" s="17"/>
      <c r="N54" s="17"/>
      <c r="O54" s="17"/>
      <c r="P54" s="25"/>
      <c r="Q54" s="29">
        <v>2836840.63</v>
      </c>
      <c r="R54" s="29">
        <v>1503464.5499999998</v>
      </c>
      <c r="S54" s="29">
        <v>1460789.43</v>
      </c>
      <c r="T54" s="29">
        <v>3618958.92</v>
      </c>
      <c r="U54" s="29">
        <v>1948095.79</v>
      </c>
      <c r="V54" s="29">
        <v>2863836.6</v>
      </c>
      <c r="W54" s="29">
        <v>2362809.9800000004</v>
      </c>
      <c r="X54" s="29">
        <v>1498263.1300000001</v>
      </c>
      <c r="Y54" s="29">
        <v>1226862.1599999999</v>
      </c>
      <c r="Z54" s="29">
        <v>1163597.1800000002</v>
      </c>
      <c r="AA54" s="29">
        <f>+AA55+AA56+AA57+AA58</f>
        <v>1776480.22</v>
      </c>
      <c r="AB54" s="29">
        <f>+AB55+AB56+AB57+AB58</f>
        <v>1144477.2100000002</v>
      </c>
    </row>
    <row r="55" spans="1:28" x14ac:dyDescent="0.25">
      <c r="A55" s="13" t="s">
        <v>563</v>
      </c>
      <c r="B55" s="13">
        <v>1</v>
      </c>
      <c r="C55" s="13">
        <v>2</v>
      </c>
      <c r="D55" s="13">
        <v>3</v>
      </c>
      <c r="E55" s="13">
        <v>1</v>
      </c>
      <c r="F55" s="13">
        <v>1</v>
      </c>
      <c r="G55" s="13">
        <v>0</v>
      </c>
      <c r="H55" s="13">
        <v>0</v>
      </c>
      <c r="I55" s="38"/>
      <c r="J55" s="10"/>
      <c r="K55" s="10"/>
      <c r="L55" s="10"/>
      <c r="M55" s="10" t="s">
        <v>202</v>
      </c>
      <c r="N55" s="10"/>
      <c r="O55" s="10"/>
      <c r="P55" s="9"/>
      <c r="Q55" s="23">
        <v>0</v>
      </c>
      <c r="R55" s="23">
        <v>5800</v>
      </c>
      <c r="S55" s="23">
        <v>0</v>
      </c>
      <c r="T55" s="23">
        <v>5646.79</v>
      </c>
      <c r="U55" s="23">
        <v>4000</v>
      </c>
      <c r="V55" s="23">
        <v>44535.24</v>
      </c>
      <c r="W55" s="23">
        <v>20700</v>
      </c>
      <c r="X55" s="23">
        <v>4150</v>
      </c>
      <c r="Y55" s="23">
        <v>6800</v>
      </c>
      <c r="Z55" s="23">
        <v>3800</v>
      </c>
      <c r="AA55" s="23">
        <v>21250</v>
      </c>
      <c r="AB55" s="23">
        <v>0</v>
      </c>
    </row>
    <row r="56" spans="1:28" x14ac:dyDescent="0.25">
      <c r="A56" s="13" t="s">
        <v>562</v>
      </c>
      <c r="B56" s="13">
        <v>1</v>
      </c>
      <c r="C56" s="13">
        <v>2</v>
      </c>
      <c r="D56" s="13">
        <v>3</v>
      </c>
      <c r="E56" s="13">
        <v>1</v>
      </c>
      <c r="F56" s="13">
        <v>2</v>
      </c>
      <c r="G56" s="13">
        <v>0</v>
      </c>
      <c r="H56" s="13">
        <v>0</v>
      </c>
      <c r="I56" s="38"/>
      <c r="J56" s="10"/>
      <c r="K56" s="10"/>
      <c r="L56" s="10"/>
      <c r="M56" s="10" t="s">
        <v>200</v>
      </c>
      <c r="N56" s="10"/>
      <c r="O56" s="10"/>
      <c r="P56" s="9"/>
      <c r="Q56" s="23">
        <v>0</v>
      </c>
      <c r="R56" s="23">
        <v>41960.15</v>
      </c>
      <c r="S56" s="23">
        <v>28936.23</v>
      </c>
      <c r="T56" s="23">
        <v>2228538.14</v>
      </c>
      <c r="U56" s="23">
        <v>139810.22</v>
      </c>
      <c r="V56" s="23">
        <v>18651.07</v>
      </c>
      <c r="W56" s="23">
        <v>54406.01</v>
      </c>
      <c r="X56" s="23">
        <v>25905.54</v>
      </c>
      <c r="Y56" s="23">
        <v>0</v>
      </c>
      <c r="Z56" s="23">
        <v>62023.12</v>
      </c>
      <c r="AA56" s="23">
        <v>34596.800000000003</v>
      </c>
      <c r="AB56" s="23">
        <v>54503.86</v>
      </c>
    </row>
    <row r="57" spans="1:28" x14ac:dyDescent="0.25">
      <c r="A57" s="13" t="s">
        <v>561</v>
      </c>
      <c r="B57" s="13">
        <v>1</v>
      </c>
      <c r="C57" s="13">
        <v>2</v>
      </c>
      <c r="D57" s="13">
        <v>3</v>
      </c>
      <c r="E57" s="13">
        <v>1</v>
      </c>
      <c r="F57" s="13">
        <v>3</v>
      </c>
      <c r="G57" s="13">
        <v>0</v>
      </c>
      <c r="H57" s="13">
        <v>0</v>
      </c>
      <c r="I57" s="38"/>
      <c r="J57" s="10"/>
      <c r="K57" s="10"/>
      <c r="L57" s="10"/>
      <c r="M57" s="10" t="s">
        <v>198</v>
      </c>
      <c r="N57" s="10"/>
      <c r="O57" s="10"/>
      <c r="P57" s="9"/>
      <c r="Q57" s="23">
        <v>2836840.63</v>
      </c>
      <c r="R57" s="23">
        <v>1455704.4</v>
      </c>
      <c r="S57" s="23">
        <v>1431853.2</v>
      </c>
      <c r="T57" s="23">
        <v>1384773.99</v>
      </c>
      <c r="U57" s="23">
        <v>1804285.57</v>
      </c>
      <c r="V57" s="23">
        <v>2800650.29</v>
      </c>
      <c r="W57" s="23">
        <v>2287703.9700000002</v>
      </c>
      <c r="X57" s="23">
        <v>1468207.59</v>
      </c>
      <c r="Y57" s="23">
        <v>1220062.1599999999</v>
      </c>
      <c r="Z57" s="23">
        <v>1097774.06</v>
      </c>
      <c r="AA57" s="23">
        <v>1720633.42</v>
      </c>
      <c r="AB57" s="23">
        <v>1089973.3500000001</v>
      </c>
    </row>
    <row r="58" spans="1:28" x14ac:dyDescent="0.25">
      <c r="A58" s="13" t="s">
        <v>560</v>
      </c>
      <c r="B58" s="13">
        <v>1</v>
      </c>
      <c r="C58" s="13">
        <v>2</v>
      </c>
      <c r="D58" s="13">
        <v>3</v>
      </c>
      <c r="E58" s="13">
        <v>1</v>
      </c>
      <c r="F58" s="13">
        <v>4</v>
      </c>
      <c r="G58" s="13">
        <v>0</v>
      </c>
      <c r="H58" s="13">
        <v>0</v>
      </c>
      <c r="I58" s="38"/>
      <c r="J58" s="10"/>
      <c r="K58" s="10"/>
      <c r="L58" s="10"/>
      <c r="M58" s="10" t="s">
        <v>104</v>
      </c>
      <c r="N58" s="10"/>
      <c r="O58" s="10"/>
      <c r="P58" s="9"/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x14ac:dyDescent="0.25">
      <c r="A59" s="13" t="s">
        <v>559</v>
      </c>
      <c r="B59" s="13">
        <v>1</v>
      </c>
      <c r="C59" s="13">
        <v>2</v>
      </c>
      <c r="D59" s="13">
        <v>3</v>
      </c>
      <c r="E59" s="13">
        <v>2</v>
      </c>
      <c r="F59" s="13">
        <v>0</v>
      </c>
      <c r="G59" s="13">
        <v>0</v>
      </c>
      <c r="H59" s="13">
        <v>0</v>
      </c>
      <c r="I59" s="38"/>
      <c r="J59" s="10"/>
      <c r="K59" s="10"/>
      <c r="L59" s="10" t="s">
        <v>558</v>
      </c>
      <c r="M59" s="10"/>
      <c r="N59" s="10"/>
      <c r="O59" s="10"/>
      <c r="P59" s="9"/>
      <c r="Q59" s="23">
        <v>0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</row>
    <row r="60" spans="1:28" x14ac:dyDescent="0.25">
      <c r="A60" s="13" t="s">
        <v>557</v>
      </c>
      <c r="B60" s="13">
        <v>1</v>
      </c>
      <c r="C60" s="13">
        <v>2</v>
      </c>
      <c r="D60" s="13">
        <v>3</v>
      </c>
      <c r="E60" s="13">
        <v>3</v>
      </c>
      <c r="F60" s="13">
        <v>0</v>
      </c>
      <c r="G60" s="13">
        <v>0</v>
      </c>
      <c r="H60" s="13">
        <v>0</v>
      </c>
      <c r="I60" s="38"/>
      <c r="J60" s="10"/>
      <c r="K60" s="10"/>
      <c r="L60" s="10" t="s">
        <v>556</v>
      </c>
      <c r="M60" s="10"/>
      <c r="N60" s="10"/>
      <c r="O60" s="10"/>
      <c r="P60" s="9"/>
      <c r="Q60" s="23">
        <v>0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</row>
    <row r="61" spans="1:28" x14ac:dyDescent="0.25">
      <c r="A61" s="13" t="s">
        <v>555</v>
      </c>
      <c r="B61" s="13">
        <v>1</v>
      </c>
      <c r="C61" s="13">
        <v>2</v>
      </c>
      <c r="D61" s="13">
        <v>3</v>
      </c>
      <c r="E61" s="13">
        <v>4</v>
      </c>
      <c r="F61" s="13">
        <v>0</v>
      </c>
      <c r="G61" s="13">
        <v>0</v>
      </c>
      <c r="H61" s="13">
        <v>0</v>
      </c>
      <c r="I61" s="38"/>
      <c r="J61" s="10"/>
      <c r="K61" s="10"/>
      <c r="L61" s="10" t="s">
        <v>554</v>
      </c>
      <c r="M61" s="10"/>
      <c r="N61" s="10"/>
      <c r="O61" s="10"/>
      <c r="P61" s="9"/>
      <c r="Q61" s="23">
        <v>0</v>
      </c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3705440.46</v>
      </c>
    </row>
    <row r="62" spans="1:28" x14ac:dyDescent="0.25">
      <c r="A62" s="13" t="s">
        <v>553</v>
      </c>
      <c r="B62" s="13">
        <v>1</v>
      </c>
      <c r="C62" s="13">
        <v>2</v>
      </c>
      <c r="D62" s="13">
        <v>3</v>
      </c>
      <c r="E62" s="13">
        <v>5</v>
      </c>
      <c r="F62" s="13">
        <v>0</v>
      </c>
      <c r="G62" s="13">
        <v>0</v>
      </c>
      <c r="H62" s="13">
        <v>0</v>
      </c>
      <c r="I62" s="38"/>
      <c r="J62" s="10"/>
      <c r="K62" s="10"/>
      <c r="L62" s="10" t="s">
        <v>188</v>
      </c>
      <c r="M62" s="10"/>
      <c r="N62" s="10"/>
      <c r="O62" s="10"/>
      <c r="P62" s="9"/>
      <c r="Q62" s="23">
        <v>0</v>
      </c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</row>
    <row r="63" spans="1:28" x14ac:dyDescent="0.25">
      <c r="A63" s="13" t="s">
        <v>552</v>
      </c>
      <c r="B63" s="13">
        <v>1</v>
      </c>
      <c r="C63" s="13">
        <v>2</v>
      </c>
      <c r="D63" s="13">
        <v>3</v>
      </c>
      <c r="E63" s="13">
        <v>50</v>
      </c>
      <c r="F63" s="13">
        <v>0</v>
      </c>
      <c r="G63" s="13">
        <v>0</v>
      </c>
      <c r="H63" s="13">
        <v>0</v>
      </c>
      <c r="I63" s="38"/>
      <c r="J63" s="10"/>
      <c r="K63" s="10"/>
      <c r="L63" s="10" t="s">
        <v>551</v>
      </c>
      <c r="M63" s="10"/>
      <c r="N63" s="10"/>
      <c r="O63" s="10"/>
      <c r="P63" s="9"/>
      <c r="Q63" s="23">
        <v>6.94</v>
      </c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63558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</row>
    <row r="64" spans="1:28" x14ac:dyDescent="0.25">
      <c r="A64" s="13" t="s">
        <v>550</v>
      </c>
      <c r="B64" s="13">
        <v>1</v>
      </c>
      <c r="C64" s="13">
        <v>5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38"/>
      <c r="J64" s="11"/>
      <c r="K64" s="10" t="s">
        <v>549</v>
      </c>
      <c r="L64" s="10"/>
      <c r="M64" s="10"/>
      <c r="N64" s="10"/>
      <c r="O64" s="10"/>
      <c r="P64" s="9"/>
      <c r="Q64" s="23">
        <v>0</v>
      </c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</row>
    <row r="65" spans="1:28" x14ac:dyDescent="0.25">
      <c r="A65" s="31" t="s">
        <v>548</v>
      </c>
      <c r="B65" s="31">
        <v>1</v>
      </c>
      <c r="C65" s="31">
        <v>3</v>
      </c>
      <c r="D65" s="31">
        <v>0</v>
      </c>
      <c r="E65" s="31">
        <v>0</v>
      </c>
      <c r="F65" s="31">
        <v>0</v>
      </c>
      <c r="G65" s="31">
        <v>0</v>
      </c>
      <c r="H65" s="31">
        <v>0</v>
      </c>
      <c r="I65" s="30"/>
      <c r="J65" s="18"/>
      <c r="K65" s="17" t="s">
        <v>547</v>
      </c>
      <c r="L65" s="18"/>
      <c r="M65" s="17"/>
      <c r="N65" s="17"/>
      <c r="O65" s="17"/>
      <c r="P65" s="25"/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f>+AA66+AA82+AA101+AA104</f>
        <v>0</v>
      </c>
      <c r="AB65" s="29">
        <f>+AB66+AB82+AB101+AB104</f>
        <v>0</v>
      </c>
    </row>
    <row r="66" spans="1:28" x14ac:dyDescent="0.25">
      <c r="A66" s="31" t="s">
        <v>546</v>
      </c>
      <c r="B66" s="31">
        <v>1</v>
      </c>
      <c r="C66" s="31">
        <v>3</v>
      </c>
      <c r="D66" s="31">
        <v>1</v>
      </c>
      <c r="E66" s="31">
        <v>1</v>
      </c>
      <c r="F66" s="31">
        <v>3</v>
      </c>
      <c r="G66" s="31">
        <v>0</v>
      </c>
      <c r="H66" s="31">
        <v>0</v>
      </c>
      <c r="I66" s="30"/>
      <c r="J66" s="17"/>
      <c r="K66" s="62"/>
      <c r="L66" s="17" t="s">
        <v>545</v>
      </c>
      <c r="M66" s="18"/>
      <c r="N66" s="17"/>
      <c r="O66" s="17"/>
      <c r="P66" s="25"/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f>+AA67+AA68+AA69+AA70+AA71+AA72+AA73+AA74+AA75+AA76+AA77+AA78+AA79</f>
        <v>0</v>
      </c>
      <c r="AB66" s="29">
        <f>+AB67+AB68+AB69+AB70+AB71+AB72+AB73+AB74+AB75+AB76+AB77+AB78+AB79</f>
        <v>0</v>
      </c>
    </row>
    <row r="67" spans="1:28" x14ac:dyDescent="0.25">
      <c r="A67" s="13" t="s">
        <v>544</v>
      </c>
      <c r="B67" s="13">
        <v>1</v>
      </c>
      <c r="C67" s="13">
        <v>3</v>
      </c>
      <c r="D67" s="13">
        <v>1</v>
      </c>
      <c r="E67" s="13">
        <v>1</v>
      </c>
      <c r="F67" s="13">
        <v>3</v>
      </c>
      <c r="G67" s="13">
        <v>1</v>
      </c>
      <c r="H67" s="13">
        <v>0</v>
      </c>
      <c r="I67" s="38"/>
      <c r="J67" s="10"/>
      <c r="K67" s="10"/>
      <c r="L67" s="10"/>
      <c r="M67" s="10" t="s">
        <v>543</v>
      </c>
      <c r="N67" s="11"/>
      <c r="O67" s="10"/>
      <c r="P67" s="9"/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</row>
    <row r="68" spans="1:28" x14ac:dyDescent="0.25">
      <c r="A68" s="13" t="s">
        <v>542</v>
      </c>
      <c r="B68" s="13">
        <v>1</v>
      </c>
      <c r="C68" s="13">
        <v>3</v>
      </c>
      <c r="D68" s="13">
        <v>1</v>
      </c>
      <c r="E68" s="13">
        <v>1</v>
      </c>
      <c r="F68" s="13">
        <v>3</v>
      </c>
      <c r="G68" s="13">
        <v>2</v>
      </c>
      <c r="H68" s="13">
        <v>0</v>
      </c>
      <c r="I68" s="38"/>
      <c r="J68" s="10"/>
      <c r="K68" s="10"/>
      <c r="L68" s="10"/>
      <c r="M68" s="10" t="s">
        <v>541</v>
      </c>
      <c r="N68" s="11"/>
      <c r="O68" s="10"/>
      <c r="P68" s="9"/>
      <c r="Q68" s="23">
        <v>0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</row>
    <row r="69" spans="1:28" x14ac:dyDescent="0.25">
      <c r="A69" s="13" t="s">
        <v>540</v>
      </c>
      <c r="B69" s="13">
        <v>1</v>
      </c>
      <c r="C69" s="13">
        <v>3</v>
      </c>
      <c r="D69" s="13">
        <v>1</v>
      </c>
      <c r="E69" s="13">
        <v>1</v>
      </c>
      <c r="F69" s="13">
        <v>3</v>
      </c>
      <c r="G69" s="13">
        <v>3</v>
      </c>
      <c r="H69" s="13">
        <v>0</v>
      </c>
      <c r="I69" s="38"/>
      <c r="J69" s="10"/>
      <c r="K69" s="10"/>
      <c r="L69" s="10"/>
      <c r="M69" s="10" t="s">
        <v>539</v>
      </c>
      <c r="N69" s="11"/>
      <c r="O69" s="10"/>
      <c r="P69" s="9"/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</row>
    <row r="70" spans="1:28" x14ac:dyDescent="0.25">
      <c r="A70" s="13" t="s">
        <v>538</v>
      </c>
      <c r="B70" s="13">
        <v>1</v>
      </c>
      <c r="C70" s="13">
        <v>3</v>
      </c>
      <c r="D70" s="13">
        <v>1</v>
      </c>
      <c r="E70" s="13">
        <v>1</v>
      </c>
      <c r="F70" s="13">
        <v>3</v>
      </c>
      <c r="G70" s="13">
        <v>4</v>
      </c>
      <c r="H70" s="13">
        <v>0</v>
      </c>
      <c r="I70" s="38"/>
      <c r="J70" s="10"/>
      <c r="K70" s="10"/>
      <c r="L70" s="10"/>
      <c r="M70" s="10" t="s">
        <v>537</v>
      </c>
      <c r="N70" s="11"/>
      <c r="O70" s="10"/>
      <c r="P70" s="9"/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</row>
    <row r="71" spans="1:28" x14ac:dyDescent="0.25">
      <c r="A71" s="13" t="s">
        <v>536</v>
      </c>
      <c r="B71" s="13">
        <v>1</v>
      </c>
      <c r="C71" s="13">
        <v>3</v>
      </c>
      <c r="D71" s="13">
        <v>1</v>
      </c>
      <c r="E71" s="13">
        <v>1</v>
      </c>
      <c r="F71" s="13">
        <v>3</v>
      </c>
      <c r="G71" s="13">
        <v>5</v>
      </c>
      <c r="H71" s="13">
        <v>0</v>
      </c>
      <c r="I71" s="38"/>
      <c r="J71" s="10"/>
      <c r="K71" s="10"/>
      <c r="L71" s="10"/>
      <c r="M71" s="10" t="s">
        <v>535</v>
      </c>
      <c r="N71" s="11"/>
      <c r="O71" s="10"/>
      <c r="P71" s="9"/>
      <c r="Q71" s="23">
        <v>0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</row>
    <row r="72" spans="1:28" x14ac:dyDescent="0.25">
      <c r="A72" s="13" t="s">
        <v>534</v>
      </c>
      <c r="B72" s="13">
        <v>1</v>
      </c>
      <c r="C72" s="13">
        <v>3</v>
      </c>
      <c r="D72" s="13">
        <v>1</v>
      </c>
      <c r="E72" s="13">
        <v>1</v>
      </c>
      <c r="F72" s="13">
        <v>3</v>
      </c>
      <c r="G72" s="13">
        <v>6</v>
      </c>
      <c r="H72" s="13">
        <v>0</v>
      </c>
      <c r="I72" s="38"/>
      <c r="J72" s="10"/>
      <c r="K72" s="10"/>
      <c r="L72" s="10"/>
      <c r="M72" s="10" t="s">
        <v>533</v>
      </c>
      <c r="N72" s="11"/>
      <c r="O72" s="10"/>
      <c r="P72" s="9"/>
      <c r="Q72" s="23">
        <v>0</v>
      </c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</row>
    <row r="73" spans="1:28" x14ac:dyDescent="0.25">
      <c r="A73" s="13" t="s">
        <v>532</v>
      </c>
      <c r="B73" s="13">
        <v>1</v>
      </c>
      <c r="C73" s="13">
        <v>3</v>
      </c>
      <c r="D73" s="13">
        <v>1</v>
      </c>
      <c r="E73" s="13">
        <v>1</v>
      </c>
      <c r="F73" s="13">
        <v>3</v>
      </c>
      <c r="G73" s="13">
        <v>8</v>
      </c>
      <c r="H73" s="13">
        <v>0</v>
      </c>
      <c r="I73" s="38"/>
      <c r="J73" s="10"/>
      <c r="K73" s="10"/>
      <c r="L73" s="10"/>
      <c r="M73" s="10" t="s">
        <v>531</v>
      </c>
      <c r="N73" s="11"/>
      <c r="O73" s="10"/>
      <c r="P73" s="9"/>
      <c r="Q73" s="23">
        <v>0</v>
      </c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</row>
    <row r="74" spans="1:28" x14ac:dyDescent="0.25">
      <c r="A74" s="13" t="s">
        <v>530</v>
      </c>
      <c r="B74" s="13">
        <v>1</v>
      </c>
      <c r="C74" s="13">
        <v>3</v>
      </c>
      <c r="D74" s="13">
        <v>1</v>
      </c>
      <c r="E74" s="13">
        <v>1</v>
      </c>
      <c r="F74" s="13">
        <v>3</v>
      </c>
      <c r="G74" s="13">
        <v>9</v>
      </c>
      <c r="H74" s="13">
        <v>0</v>
      </c>
      <c r="I74" s="38"/>
      <c r="J74" s="10"/>
      <c r="K74" s="10"/>
      <c r="L74" s="10"/>
      <c r="M74" s="10" t="s">
        <v>529</v>
      </c>
      <c r="N74" s="11"/>
      <c r="O74" s="10"/>
      <c r="P74" s="9"/>
      <c r="Q74" s="23">
        <v>0</v>
      </c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</row>
    <row r="75" spans="1:28" x14ac:dyDescent="0.25">
      <c r="A75" s="13" t="s">
        <v>528</v>
      </c>
      <c r="B75" s="13">
        <v>1</v>
      </c>
      <c r="C75" s="13">
        <v>3</v>
      </c>
      <c r="D75" s="13">
        <v>1</v>
      </c>
      <c r="E75" s="13">
        <v>1</v>
      </c>
      <c r="F75" s="13">
        <v>3</v>
      </c>
      <c r="G75" s="13">
        <v>10</v>
      </c>
      <c r="H75" s="13">
        <v>0</v>
      </c>
      <c r="I75" s="38"/>
      <c r="J75" s="10"/>
      <c r="K75" s="10"/>
      <c r="L75" s="10"/>
      <c r="M75" s="10" t="s">
        <v>527</v>
      </c>
      <c r="N75" s="11"/>
      <c r="O75" s="10"/>
      <c r="P75" s="9"/>
      <c r="Q75" s="23">
        <v>0</v>
      </c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</row>
    <row r="76" spans="1:28" x14ac:dyDescent="0.25">
      <c r="A76" s="13" t="s">
        <v>526</v>
      </c>
      <c r="B76" s="13">
        <v>1</v>
      </c>
      <c r="C76" s="13">
        <v>3</v>
      </c>
      <c r="D76" s="13">
        <v>1</v>
      </c>
      <c r="E76" s="13">
        <v>1</v>
      </c>
      <c r="F76" s="13">
        <v>3</v>
      </c>
      <c r="G76" s="13">
        <v>11</v>
      </c>
      <c r="H76" s="13">
        <v>0</v>
      </c>
      <c r="I76" s="38"/>
      <c r="J76" s="10"/>
      <c r="K76" s="10"/>
      <c r="L76" s="10"/>
      <c r="M76" s="10" t="s">
        <v>525</v>
      </c>
      <c r="N76" s="11"/>
      <c r="O76" s="10"/>
      <c r="P76" s="9"/>
      <c r="Q76" s="23">
        <v>0</v>
      </c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</row>
    <row r="77" spans="1:28" x14ac:dyDescent="0.25">
      <c r="A77" s="13" t="s">
        <v>524</v>
      </c>
      <c r="B77" s="13">
        <v>1</v>
      </c>
      <c r="C77" s="13">
        <v>3</v>
      </c>
      <c r="D77" s="13">
        <v>1</v>
      </c>
      <c r="E77" s="13">
        <v>1</v>
      </c>
      <c r="F77" s="13">
        <v>3</v>
      </c>
      <c r="G77" s="13">
        <v>12</v>
      </c>
      <c r="H77" s="13">
        <v>0</v>
      </c>
      <c r="I77" s="38"/>
      <c r="J77" s="10"/>
      <c r="K77" s="10"/>
      <c r="L77" s="10"/>
      <c r="M77" s="10" t="s">
        <v>295</v>
      </c>
      <c r="N77" s="11"/>
      <c r="O77" s="10"/>
      <c r="P77" s="9"/>
      <c r="Q77" s="23">
        <v>0</v>
      </c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</row>
    <row r="78" spans="1:28" x14ac:dyDescent="0.25">
      <c r="A78" s="13" t="s">
        <v>523</v>
      </c>
      <c r="B78" s="13">
        <v>1</v>
      </c>
      <c r="C78" s="13">
        <v>3</v>
      </c>
      <c r="D78" s="13">
        <v>1</v>
      </c>
      <c r="E78" s="13">
        <v>1</v>
      </c>
      <c r="F78" s="13">
        <v>3</v>
      </c>
      <c r="G78" s="13">
        <v>14</v>
      </c>
      <c r="H78" s="13">
        <v>0</v>
      </c>
      <c r="I78" s="38"/>
      <c r="J78" s="10"/>
      <c r="K78" s="10"/>
      <c r="L78" s="10"/>
      <c r="M78" s="10" t="s">
        <v>522</v>
      </c>
      <c r="N78" s="11"/>
      <c r="O78" s="10"/>
      <c r="P78" s="9"/>
      <c r="Q78" s="23">
        <v>0</v>
      </c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</row>
    <row r="79" spans="1:28" x14ac:dyDescent="0.25">
      <c r="A79" s="31" t="s">
        <v>521</v>
      </c>
      <c r="B79" s="31">
        <v>1</v>
      </c>
      <c r="C79" s="31">
        <v>3</v>
      </c>
      <c r="D79" s="31">
        <v>1</v>
      </c>
      <c r="E79" s="31">
        <v>1</v>
      </c>
      <c r="F79" s="31">
        <v>3</v>
      </c>
      <c r="G79" s="31">
        <v>50</v>
      </c>
      <c r="H79" s="31">
        <v>0</v>
      </c>
      <c r="I79" s="30"/>
      <c r="J79" s="17"/>
      <c r="K79" s="17"/>
      <c r="L79" s="17"/>
      <c r="M79" s="17" t="s">
        <v>520</v>
      </c>
      <c r="N79" s="18"/>
      <c r="O79" s="17"/>
      <c r="P79" s="25"/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f>+AA80+AA81</f>
        <v>0</v>
      </c>
      <c r="AB79" s="29">
        <f>+AB80+AB81</f>
        <v>0</v>
      </c>
    </row>
    <row r="80" spans="1:28" x14ac:dyDescent="0.25">
      <c r="A80" s="13" t="s">
        <v>519</v>
      </c>
      <c r="B80" s="13">
        <v>1</v>
      </c>
      <c r="C80" s="13">
        <v>3</v>
      </c>
      <c r="D80" s="13">
        <v>1</v>
      </c>
      <c r="E80" s="13">
        <v>1</v>
      </c>
      <c r="F80" s="13">
        <v>3</v>
      </c>
      <c r="G80" s="13">
        <v>50</v>
      </c>
      <c r="H80" s="13">
        <v>1</v>
      </c>
      <c r="I80" s="38"/>
      <c r="J80" s="10"/>
      <c r="K80" s="10"/>
      <c r="L80" s="10"/>
      <c r="M80" s="10"/>
      <c r="N80" s="10" t="s">
        <v>140</v>
      </c>
      <c r="O80" s="11"/>
      <c r="P80" s="9"/>
      <c r="Q80" s="23">
        <v>0</v>
      </c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</row>
    <row r="81" spans="1:28" x14ac:dyDescent="0.25">
      <c r="A81" s="13" t="s">
        <v>518</v>
      </c>
      <c r="B81" s="13">
        <v>1</v>
      </c>
      <c r="C81" s="13">
        <v>3</v>
      </c>
      <c r="D81" s="13">
        <v>1</v>
      </c>
      <c r="E81" s="13">
        <v>1</v>
      </c>
      <c r="F81" s="13">
        <v>3</v>
      </c>
      <c r="G81" s="13">
        <v>50</v>
      </c>
      <c r="H81" s="13">
        <v>2</v>
      </c>
      <c r="I81" s="38"/>
      <c r="J81" s="10"/>
      <c r="K81" s="10"/>
      <c r="L81" s="10"/>
      <c r="M81" s="10"/>
      <c r="N81" s="10" t="s">
        <v>138</v>
      </c>
      <c r="O81" s="11"/>
      <c r="P81" s="9"/>
      <c r="Q81" s="23">
        <v>0</v>
      </c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</row>
    <row r="82" spans="1:28" x14ac:dyDescent="0.25">
      <c r="A82" s="31" t="s">
        <v>517</v>
      </c>
      <c r="B82" s="31">
        <v>1</v>
      </c>
      <c r="C82" s="31">
        <v>3</v>
      </c>
      <c r="D82" s="31">
        <v>1</v>
      </c>
      <c r="E82" s="31">
        <v>3</v>
      </c>
      <c r="F82" s="31">
        <v>0</v>
      </c>
      <c r="G82" s="31">
        <v>0</v>
      </c>
      <c r="H82" s="31">
        <v>0</v>
      </c>
      <c r="I82" s="30"/>
      <c r="J82" s="17"/>
      <c r="K82" s="17"/>
      <c r="L82" s="17" t="s">
        <v>342</v>
      </c>
      <c r="M82" s="17"/>
      <c r="N82" s="17"/>
      <c r="O82" s="17"/>
      <c r="P82" s="25"/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9">
        <f>+AA83+AA93</f>
        <v>0</v>
      </c>
      <c r="AB82" s="29">
        <f>+AB83+AB93</f>
        <v>0</v>
      </c>
    </row>
    <row r="83" spans="1:28" x14ac:dyDescent="0.25">
      <c r="A83" s="31" t="s">
        <v>516</v>
      </c>
      <c r="B83" s="31">
        <v>1</v>
      </c>
      <c r="C83" s="31">
        <v>3</v>
      </c>
      <c r="D83" s="31">
        <v>1</v>
      </c>
      <c r="E83" s="31">
        <v>3</v>
      </c>
      <c r="F83" s="31">
        <v>1</v>
      </c>
      <c r="G83" s="31">
        <v>0</v>
      </c>
      <c r="H83" s="31">
        <v>0</v>
      </c>
      <c r="I83" s="30"/>
      <c r="J83" s="17"/>
      <c r="K83" s="17"/>
      <c r="L83" s="17"/>
      <c r="M83" s="17" t="s">
        <v>515</v>
      </c>
      <c r="N83" s="17"/>
      <c r="O83" s="17"/>
      <c r="P83" s="25"/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f>+AA84+AA85+AA86+AA87+AA88+AA89</f>
        <v>0</v>
      </c>
      <c r="AB83" s="29">
        <f>+AB84+AB85+AB86+AB87+AB88+AB89</f>
        <v>0</v>
      </c>
    </row>
    <row r="84" spans="1:28" x14ac:dyDescent="0.25">
      <c r="A84" s="13" t="s">
        <v>514</v>
      </c>
      <c r="B84" s="13">
        <v>1</v>
      </c>
      <c r="C84" s="13">
        <v>3</v>
      </c>
      <c r="D84" s="13">
        <v>1</v>
      </c>
      <c r="E84" s="13">
        <v>3</v>
      </c>
      <c r="F84" s="13">
        <v>1</v>
      </c>
      <c r="G84" s="13">
        <v>1</v>
      </c>
      <c r="H84" s="13">
        <v>0</v>
      </c>
      <c r="I84" s="38"/>
      <c r="J84" s="10"/>
      <c r="K84" s="10"/>
      <c r="L84" s="10"/>
      <c r="M84" s="10"/>
      <c r="N84" s="10" t="s">
        <v>323</v>
      </c>
      <c r="O84" s="10"/>
      <c r="P84" s="9"/>
      <c r="Q84" s="23">
        <v>0</v>
      </c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</row>
    <row r="85" spans="1:28" x14ac:dyDescent="0.25">
      <c r="A85" s="13" t="s">
        <v>513</v>
      </c>
      <c r="B85" s="13">
        <v>1</v>
      </c>
      <c r="C85" s="13">
        <v>3</v>
      </c>
      <c r="D85" s="13">
        <v>1</v>
      </c>
      <c r="E85" s="13">
        <v>3</v>
      </c>
      <c r="F85" s="13">
        <v>1</v>
      </c>
      <c r="G85" s="13">
        <v>2</v>
      </c>
      <c r="H85" s="13">
        <v>0</v>
      </c>
      <c r="I85" s="38"/>
      <c r="J85" s="10"/>
      <c r="K85" s="10"/>
      <c r="L85" s="10"/>
      <c r="M85" s="10"/>
      <c r="N85" s="10" t="s">
        <v>337</v>
      </c>
      <c r="O85" s="10"/>
      <c r="P85" s="9"/>
      <c r="Q85" s="23">
        <v>0</v>
      </c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3">
        <v>0</v>
      </c>
    </row>
    <row r="86" spans="1:28" x14ac:dyDescent="0.25">
      <c r="A86" s="13" t="s">
        <v>512</v>
      </c>
      <c r="B86" s="13">
        <v>1</v>
      </c>
      <c r="C86" s="13">
        <v>3</v>
      </c>
      <c r="D86" s="13">
        <v>1</v>
      </c>
      <c r="E86" s="13">
        <v>3</v>
      </c>
      <c r="F86" s="13">
        <v>1</v>
      </c>
      <c r="G86" s="13">
        <v>3</v>
      </c>
      <c r="H86" s="13">
        <v>0</v>
      </c>
      <c r="I86" s="38"/>
      <c r="J86" s="10"/>
      <c r="K86" s="10"/>
      <c r="L86" s="10"/>
      <c r="M86" s="10"/>
      <c r="N86" s="10" t="s">
        <v>319</v>
      </c>
      <c r="O86" s="10"/>
      <c r="P86" s="9"/>
      <c r="Q86" s="23">
        <v>0</v>
      </c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</row>
    <row r="87" spans="1:28" x14ac:dyDescent="0.25">
      <c r="A87" s="13" t="s">
        <v>511</v>
      </c>
      <c r="B87" s="13">
        <v>1</v>
      </c>
      <c r="C87" s="13">
        <v>3</v>
      </c>
      <c r="D87" s="13">
        <v>1</v>
      </c>
      <c r="E87" s="13">
        <v>3</v>
      </c>
      <c r="F87" s="13">
        <v>1</v>
      </c>
      <c r="G87" s="13">
        <v>4</v>
      </c>
      <c r="H87" s="13">
        <v>0</v>
      </c>
      <c r="I87" s="38"/>
      <c r="J87" s="10"/>
      <c r="K87" s="10"/>
      <c r="L87" s="10"/>
      <c r="M87" s="10"/>
      <c r="N87" s="10" t="s">
        <v>334</v>
      </c>
      <c r="O87" s="10"/>
      <c r="P87" s="9"/>
      <c r="Q87" s="23">
        <v>0</v>
      </c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23">
        <v>0</v>
      </c>
      <c r="AB87" s="23">
        <v>0</v>
      </c>
    </row>
    <row r="88" spans="1:28" x14ac:dyDescent="0.25">
      <c r="A88" s="13" t="s">
        <v>510</v>
      </c>
      <c r="B88" s="13">
        <v>1</v>
      </c>
      <c r="C88" s="13">
        <v>3</v>
      </c>
      <c r="D88" s="13">
        <v>1</v>
      </c>
      <c r="E88" s="13">
        <v>3</v>
      </c>
      <c r="F88" s="13">
        <v>1</v>
      </c>
      <c r="G88" s="13">
        <v>5</v>
      </c>
      <c r="H88" s="13">
        <v>0</v>
      </c>
      <c r="I88" s="38"/>
      <c r="J88" s="10"/>
      <c r="K88" s="10"/>
      <c r="L88" s="10"/>
      <c r="M88" s="10"/>
      <c r="N88" s="10" t="s">
        <v>315</v>
      </c>
      <c r="O88" s="10"/>
      <c r="P88" s="9"/>
      <c r="Q88" s="23">
        <v>0</v>
      </c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</row>
    <row r="89" spans="1:28" x14ac:dyDescent="0.25">
      <c r="A89" s="31" t="s">
        <v>509</v>
      </c>
      <c r="B89" s="31">
        <v>1</v>
      </c>
      <c r="C89" s="31">
        <v>3</v>
      </c>
      <c r="D89" s="31">
        <v>1</v>
      </c>
      <c r="E89" s="31">
        <v>3</v>
      </c>
      <c r="F89" s="31">
        <v>1</v>
      </c>
      <c r="G89" s="31">
        <v>6</v>
      </c>
      <c r="H89" s="31">
        <v>0</v>
      </c>
      <c r="I89" s="30"/>
      <c r="J89" s="17"/>
      <c r="K89" s="17"/>
      <c r="L89" s="17"/>
      <c r="M89" s="17"/>
      <c r="N89" s="17" t="s">
        <v>327</v>
      </c>
      <c r="O89" s="17"/>
      <c r="P89" s="25"/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0</v>
      </c>
      <c r="AA89" s="29">
        <f>+AA90+AA91+AA92</f>
        <v>0</v>
      </c>
      <c r="AB89" s="29">
        <f>+AB90+AB91+AB92</f>
        <v>0</v>
      </c>
    </row>
    <row r="90" spans="1:28" x14ac:dyDescent="0.25">
      <c r="A90" s="13" t="s">
        <v>508</v>
      </c>
      <c r="B90" s="13">
        <v>1</v>
      </c>
      <c r="C90" s="13">
        <v>3</v>
      </c>
      <c r="D90" s="13">
        <v>1</v>
      </c>
      <c r="E90" s="13">
        <v>3</v>
      </c>
      <c r="F90" s="13">
        <v>1</v>
      </c>
      <c r="G90" s="13">
        <v>6</v>
      </c>
      <c r="H90" s="13">
        <v>1</v>
      </c>
      <c r="I90" s="38"/>
      <c r="J90" s="10"/>
      <c r="K90" s="10"/>
      <c r="L90" s="10"/>
      <c r="M90" s="10"/>
      <c r="N90" s="10"/>
      <c r="O90" s="10" t="s">
        <v>312</v>
      </c>
      <c r="P90" s="9"/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</row>
    <row r="91" spans="1:28" x14ac:dyDescent="0.25">
      <c r="A91" s="13" t="s">
        <v>507</v>
      </c>
      <c r="B91" s="13">
        <v>1</v>
      </c>
      <c r="C91" s="13">
        <v>3</v>
      </c>
      <c r="D91" s="13">
        <v>1</v>
      </c>
      <c r="E91" s="13">
        <v>3</v>
      </c>
      <c r="F91" s="13">
        <v>1</v>
      </c>
      <c r="G91" s="13">
        <v>6</v>
      </c>
      <c r="H91" s="13">
        <v>2</v>
      </c>
      <c r="I91" s="38"/>
      <c r="J91" s="10"/>
      <c r="K91" s="10"/>
      <c r="L91" s="10"/>
      <c r="M91" s="10"/>
      <c r="N91" s="10"/>
      <c r="O91" s="10" t="s">
        <v>310</v>
      </c>
      <c r="P91" s="9"/>
      <c r="Q91" s="23">
        <v>0</v>
      </c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23">
        <v>0</v>
      </c>
      <c r="AB91" s="23">
        <v>0</v>
      </c>
    </row>
    <row r="92" spans="1:28" x14ac:dyDescent="0.25">
      <c r="A92" s="13" t="s">
        <v>506</v>
      </c>
      <c r="B92" s="13">
        <v>1</v>
      </c>
      <c r="C92" s="13">
        <v>3</v>
      </c>
      <c r="D92" s="13">
        <v>1</v>
      </c>
      <c r="E92" s="13">
        <v>3</v>
      </c>
      <c r="F92" s="13">
        <v>1</v>
      </c>
      <c r="G92" s="13">
        <v>6</v>
      </c>
      <c r="H92" s="13">
        <v>50</v>
      </c>
      <c r="I92" s="38"/>
      <c r="J92" s="10"/>
      <c r="K92" s="10"/>
      <c r="L92" s="10"/>
      <c r="M92" s="10"/>
      <c r="N92" s="10"/>
      <c r="O92" s="10" t="s">
        <v>505</v>
      </c>
      <c r="P92" s="9"/>
      <c r="Q92" s="23">
        <v>0</v>
      </c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</row>
    <row r="93" spans="1:28" x14ac:dyDescent="0.25">
      <c r="A93" s="31" t="s">
        <v>504</v>
      </c>
      <c r="B93" s="31">
        <v>1</v>
      </c>
      <c r="C93" s="31">
        <v>3</v>
      </c>
      <c r="D93" s="31">
        <v>1</v>
      </c>
      <c r="E93" s="31">
        <v>3</v>
      </c>
      <c r="F93" s="31">
        <v>2</v>
      </c>
      <c r="G93" s="31">
        <v>0</v>
      </c>
      <c r="H93" s="31">
        <v>0</v>
      </c>
      <c r="I93" s="30"/>
      <c r="J93" s="17"/>
      <c r="K93" s="17"/>
      <c r="L93" s="17"/>
      <c r="M93" s="17" t="s">
        <v>325</v>
      </c>
      <c r="N93" s="17"/>
      <c r="O93" s="17"/>
      <c r="P93" s="25"/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29">
        <f>AA94+AA95+AA96+AA97</f>
        <v>0</v>
      </c>
      <c r="AB93" s="29">
        <f>AB94+AB95+AB96+AB97</f>
        <v>0</v>
      </c>
    </row>
    <row r="94" spans="1:28" x14ac:dyDescent="0.25">
      <c r="A94" s="13" t="s">
        <v>503</v>
      </c>
      <c r="B94" s="13">
        <v>1</v>
      </c>
      <c r="C94" s="13">
        <v>3</v>
      </c>
      <c r="D94" s="13">
        <v>1</v>
      </c>
      <c r="E94" s="13">
        <v>3</v>
      </c>
      <c r="F94" s="13">
        <v>2</v>
      </c>
      <c r="G94" s="13">
        <v>1</v>
      </c>
      <c r="H94" s="13">
        <v>0</v>
      </c>
      <c r="I94" s="38"/>
      <c r="J94" s="10"/>
      <c r="K94" s="10"/>
      <c r="L94" s="10"/>
      <c r="M94" s="10"/>
      <c r="N94" s="10" t="s">
        <v>321</v>
      </c>
      <c r="O94" s="10"/>
      <c r="P94" s="9"/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x14ac:dyDescent="0.25">
      <c r="A95" s="13" t="s">
        <v>502</v>
      </c>
      <c r="B95" s="13">
        <v>1</v>
      </c>
      <c r="C95" s="13">
        <v>3</v>
      </c>
      <c r="D95" s="13">
        <v>1</v>
      </c>
      <c r="E95" s="13">
        <v>3</v>
      </c>
      <c r="F95" s="13">
        <v>2</v>
      </c>
      <c r="G95" s="13">
        <v>2</v>
      </c>
      <c r="H95" s="13">
        <v>0</v>
      </c>
      <c r="I95" s="38"/>
      <c r="J95" s="10"/>
      <c r="K95" s="10"/>
      <c r="L95" s="10"/>
      <c r="M95" s="10"/>
      <c r="N95" s="10" t="s">
        <v>319</v>
      </c>
      <c r="O95" s="10"/>
      <c r="P95" s="9"/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</row>
    <row r="96" spans="1:28" x14ac:dyDescent="0.25">
      <c r="A96" s="13" t="s">
        <v>501</v>
      </c>
      <c r="B96" s="13">
        <v>1</v>
      </c>
      <c r="C96" s="13">
        <v>3</v>
      </c>
      <c r="D96" s="13">
        <v>1</v>
      </c>
      <c r="E96" s="13">
        <v>3</v>
      </c>
      <c r="F96" s="13">
        <v>2</v>
      </c>
      <c r="G96" s="13">
        <v>3</v>
      </c>
      <c r="H96" s="13">
        <v>0</v>
      </c>
      <c r="I96" s="38"/>
      <c r="J96" s="10"/>
      <c r="K96" s="10"/>
      <c r="L96" s="10"/>
      <c r="M96" s="10"/>
      <c r="N96" s="10" t="s">
        <v>317</v>
      </c>
      <c r="O96" s="10"/>
      <c r="P96" s="9"/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x14ac:dyDescent="0.25">
      <c r="A97" s="31" t="s">
        <v>500</v>
      </c>
      <c r="B97" s="31">
        <v>1</v>
      </c>
      <c r="C97" s="31">
        <v>3</v>
      </c>
      <c r="D97" s="31">
        <v>1</v>
      </c>
      <c r="E97" s="31">
        <v>3</v>
      </c>
      <c r="F97" s="31">
        <v>2</v>
      </c>
      <c r="G97" s="31">
        <v>4</v>
      </c>
      <c r="H97" s="31">
        <v>0</v>
      </c>
      <c r="I97" s="30"/>
      <c r="J97" s="17"/>
      <c r="K97" s="17"/>
      <c r="L97" s="17"/>
      <c r="M97" s="17"/>
      <c r="N97" s="17" t="s">
        <v>308</v>
      </c>
      <c r="O97" s="17"/>
      <c r="P97" s="25"/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f>+AA98+AA99+AA100</f>
        <v>0</v>
      </c>
      <c r="AB97" s="33">
        <f>+AB98+AB99+AB100</f>
        <v>0</v>
      </c>
    </row>
    <row r="98" spans="1:28" x14ac:dyDescent="0.25">
      <c r="A98" s="13" t="s">
        <v>499</v>
      </c>
      <c r="B98" s="13">
        <v>1</v>
      </c>
      <c r="C98" s="13">
        <v>3</v>
      </c>
      <c r="D98" s="13">
        <v>1</v>
      </c>
      <c r="E98" s="13">
        <v>3</v>
      </c>
      <c r="F98" s="13">
        <v>2</v>
      </c>
      <c r="G98" s="13">
        <v>4</v>
      </c>
      <c r="H98" s="13">
        <v>1</v>
      </c>
      <c r="I98" s="38"/>
      <c r="J98" s="10"/>
      <c r="K98" s="10"/>
      <c r="L98" s="10"/>
      <c r="M98" s="10"/>
      <c r="N98" s="10"/>
      <c r="O98" s="10" t="s">
        <v>312</v>
      </c>
      <c r="P98" s="9"/>
      <c r="Q98" s="23">
        <v>0</v>
      </c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0</v>
      </c>
    </row>
    <row r="99" spans="1:28" x14ac:dyDescent="0.25">
      <c r="A99" s="13" t="s">
        <v>498</v>
      </c>
      <c r="B99" s="13">
        <v>1</v>
      </c>
      <c r="C99" s="13">
        <v>3</v>
      </c>
      <c r="D99" s="13">
        <v>1</v>
      </c>
      <c r="E99" s="13">
        <v>3</v>
      </c>
      <c r="F99" s="13">
        <v>2</v>
      </c>
      <c r="G99" s="13">
        <v>4</v>
      </c>
      <c r="H99" s="13">
        <v>2</v>
      </c>
      <c r="I99" s="38"/>
      <c r="J99" s="10"/>
      <c r="K99" s="10"/>
      <c r="L99" s="10"/>
      <c r="M99" s="10"/>
      <c r="N99" s="10"/>
      <c r="O99" s="10" t="s">
        <v>310</v>
      </c>
      <c r="P99" s="9"/>
      <c r="Q99" s="23">
        <v>0</v>
      </c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</row>
    <row r="100" spans="1:28" x14ac:dyDescent="0.25">
      <c r="A100" s="13" t="s">
        <v>497</v>
      </c>
      <c r="B100" s="13">
        <v>1</v>
      </c>
      <c r="C100" s="13">
        <v>3</v>
      </c>
      <c r="D100" s="13">
        <v>1</v>
      </c>
      <c r="E100" s="13">
        <v>3</v>
      </c>
      <c r="F100" s="13">
        <v>2</v>
      </c>
      <c r="G100" s="13">
        <v>4</v>
      </c>
      <c r="H100" s="13">
        <v>50</v>
      </c>
      <c r="I100" s="38"/>
      <c r="J100" s="10"/>
      <c r="K100" s="10"/>
      <c r="L100" s="10"/>
      <c r="M100" s="10"/>
      <c r="N100" s="10"/>
      <c r="O100" s="10" t="s">
        <v>308</v>
      </c>
      <c r="P100" s="9"/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</row>
    <row r="101" spans="1:28" x14ac:dyDescent="0.25">
      <c r="A101" s="31" t="s">
        <v>496</v>
      </c>
      <c r="B101" s="31">
        <v>1</v>
      </c>
      <c r="C101" s="31">
        <v>3</v>
      </c>
      <c r="D101" s="31">
        <v>50</v>
      </c>
      <c r="E101" s="31">
        <v>3</v>
      </c>
      <c r="F101" s="31">
        <v>0</v>
      </c>
      <c r="G101" s="31">
        <v>0</v>
      </c>
      <c r="H101" s="31">
        <v>0</v>
      </c>
      <c r="I101" s="30"/>
      <c r="J101" s="17"/>
      <c r="K101" s="17"/>
      <c r="L101" s="17" t="s">
        <v>495</v>
      </c>
      <c r="M101" s="17"/>
      <c r="N101" s="17"/>
      <c r="O101" s="17"/>
      <c r="P101" s="25"/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f>+AA102+AA103</f>
        <v>0</v>
      </c>
      <c r="AB101" s="29">
        <f>+AB102+AB103</f>
        <v>0</v>
      </c>
    </row>
    <row r="102" spans="1:28" x14ac:dyDescent="0.25">
      <c r="A102" s="13" t="s">
        <v>494</v>
      </c>
      <c r="B102" s="13">
        <v>1</v>
      </c>
      <c r="C102" s="13">
        <v>3</v>
      </c>
      <c r="D102" s="13">
        <v>50</v>
      </c>
      <c r="E102" s="13">
        <v>3</v>
      </c>
      <c r="F102" s="13">
        <v>1</v>
      </c>
      <c r="G102" s="13">
        <v>0</v>
      </c>
      <c r="H102" s="13">
        <v>0</v>
      </c>
      <c r="I102" s="38"/>
      <c r="J102" s="10"/>
      <c r="K102" s="10"/>
      <c r="L102" s="10"/>
      <c r="M102" s="10" t="s">
        <v>140</v>
      </c>
      <c r="N102" s="10"/>
      <c r="O102" s="10"/>
      <c r="P102" s="9"/>
      <c r="Q102" s="23">
        <v>0</v>
      </c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</row>
    <row r="103" spans="1:28" x14ac:dyDescent="0.25">
      <c r="A103" s="13" t="s">
        <v>493</v>
      </c>
      <c r="B103" s="13">
        <v>1</v>
      </c>
      <c r="C103" s="13">
        <v>3</v>
      </c>
      <c r="D103" s="13">
        <v>50</v>
      </c>
      <c r="E103" s="13">
        <v>3</v>
      </c>
      <c r="F103" s="13">
        <v>2</v>
      </c>
      <c r="G103" s="13">
        <v>0</v>
      </c>
      <c r="H103" s="13">
        <v>0</v>
      </c>
      <c r="I103" s="38"/>
      <c r="J103" s="10"/>
      <c r="K103" s="10"/>
      <c r="L103" s="10"/>
      <c r="M103" s="10" t="s">
        <v>138</v>
      </c>
      <c r="N103" s="10"/>
      <c r="O103" s="10"/>
      <c r="P103" s="9"/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</row>
    <row r="104" spans="1:28" x14ac:dyDescent="0.25">
      <c r="A104" s="31" t="s">
        <v>492</v>
      </c>
      <c r="B104" s="31">
        <v>1</v>
      </c>
      <c r="C104" s="31">
        <v>3</v>
      </c>
      <c r="D104" s="31">
        <v>1</v>
      </c>
      <c r="E104" s="31">
        <v>4</v>
      </c>
      <c r="F104" s="31">
        <v>0</v>
      </c>
      <c r="G104" s="31">
        <v>0</v>
      </c>
      <c r="H104" s="31">
        <v>0</v>
      </c>
      <c r="I104" s="30"/>
      <c r="J104" s="17"/>
      <c r="K104" s="17"/>
      <c r="L104" s="18" t="s">
        <v>306</v>
      </c>
      <c r="M104" s="17"/>
      <c r="N104" s="17"/>
      <c r="O104" s="17"/>
      <c r="P104" s="25"/>
      <c r="Q104" s="61">
        <v>0</v>
      </c>
      <c r="R104" s="61">
        <v>0</v>
      </c>
      <c r="S104" s="61">
        <v>0</v>
      </c>
      <c r="T104" s="61">
        <v>0</v>
      </c>
      <c r="U104" s="61">
        <v>0</v>
      </c>
      <c r="V104" s="61">
        <v>0</v>
      </c>
      <c r="W104" s="61">
        <v>0</v>
      </c>
      <c r="X104" s="61">
        <v>0</v>
      </c>
      <c r="Y104" s="61">
        <v>0</v>
      </c>
      <c r="Z104" s="61">
        <v>0</v>
      </c>
      <c r="AA104" s="61">
        <f>+AA105+AA106</f>
        <v>0</v>
      </c>
      <c r="AB104" s="61">
        <f>+AB105+AB106</f>
        <v>0</v>
      </c>
    </row>
    <row r="105" spans="1:28" x14ac:dyDescent="0.25">
      <c r="A105" s="60" t="s">
        <v>491</v>
      </c>
      <c r="B105" s="60">
        <v>1</v>
      </c>
      <c r="C105" s="60">
        <v>3</v>
      </c>
      <c r="D105" s="60">
        <v>1</v>
      </c>
      <c r="E105" s="60">
        <v>4</v>
      </c>
      <c r="F105" s="60">
        <v>1</v>
      </c>
      <c r="G105" s="60">
        <v>1</v>
      </c>
      <c r="H105" s="60">
        <v>0</v>
      </c>
      <c r="I105" s="38"/>
      <c r="J105" s="10"/>
      <c r="K105" s="10"/>
      <c r="L105" s="10"/>
      <c r="M105" s="59" t="s">
        <v>140</v>
      </c>
      <c r="N105" s="10"/>
      <c r="O105" s="10"/>
      <c r="P105" s="9"/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</row>
    <row r="106" spans="1:28" x14ac:dyDescent="0.25">
      <c r="A106" s="60" t="s">
        <v>490</v>
      </c>
      <c r="B106" s="60">
        <v>1</v>
      </c>
      <c r="C106" s="60">
        <v>3</v>
      </c>
      <c r="D106" s="60">
        <v>1</v>
      </c>
      <c r="E106" s="60">
        <v>4</v>
      </c>
      <c r="F106" s="60">
        <v>1</v>
      </c>
      <c r="G106" s="60">
        <v>2</v>
      </c>
      <c r="H106" s="60">
        <v>0</v>
      </c>
      <c r="I106" s="38"/>
      <c r="J106" s="10"/>
      <c r="K106" s="10"/>
      <c r="L106" s="10"/>
      <c r="M106" s="59" t="s">
        <v>138</v>
      </c>
      <c r="N106" s="10"/>
      <c r="O106" s="10"/>
      <c r="P106" s="9"/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</row>
    <row r="107" spans="1:28" x14ac:dyDescent="0.25">
      <c r="A107" s="31" t="s">
        <v>489</v>
      </c>
      <c r="B107" s="31">
        <v>1</v>
      </c>
      <c r="C107" s="31">
        <v>4</v>
      </c>
      <c r="D107" s="31">
        <v>0</v>
      </c>
      <c r="E107" s="31">
        <v>0</v>
      </c>
      <c r="F107" s="31">
        <v>0</v>
      </c>
      <c r="G107" s="31">
        <v>0</v>
      </c>
      <c r="H107" s="31">
        <v>0</v>
      </c>
      <c r="I107" s="30"/>
      <c r="J107" s="32" t="s">
        <v>488</v>
      </c>
      <c r="K107" s="17"/>
      <c r="L107" s="17"/>
      <c r="M107" s="17"/>
      <c r="N107" s="17"/>
      <c r="O107" s="17"/>
      <c r="P107" s="25"/>
      <c r="Q107" s="24">
        <v>0</v>
      </c>
      <c r="R107" s="24">
        <v>0</v>
      </c>
      <c r="S107" s="24">
        <v>0</v>
      </c>
      <c r="T107" s="24">
        <v>0</v>
      </c>
      <c r="U107" s="24">
        <v>0</v>
      </c>
      <c r="V107" s="24">
        <v>0</v>
      </c>
      <c r="W107" s="24">
        <v>0</v>
      </c>
      <c r="X107" s="24">
        <v>0</v>
      </c>
      <c r="Y107" s="24">
        <v>0</v>
      </c>
      <c r="Z107" s="24">
        <v>0</v>
      </c>
      <c r="AA107" s="24">
        <f>+AA108</f>
        <v>0</v>
      </c>
      <c r="AB107" s="24">
        <f>+AB108</f>
        <v>0</v>
      </c>
    </row>
    <row r="108" spans="1:28" x14ac:dyDescent="0.25">
      <c r="A108" s="31" t="s">
        <v>487</v>
      </c>
      <c r="B108" s="31">
        <v>1</v>
      </c>
      <c r="C108" s="31">
        <v>4</v>
      </c>
      <c r="D108" s="31">
        <v>1</v>
      </c>
      <c r="E108" s="31">
        <v>0</v>
      </c>
      <c r="F108" s="31">
        <v>0</v>
      </c>
      <c r="G108" s="31">
        <v>0</v>
      </c>
      <c r="H108" s="31">
        <v>0</v>
      </c>
      <c r="I108" s="30"/>
      <c r="J108" s="17"/>
      <c r="K108" s="17" t="s">
        <v>486</v>
      </c>
      <c r="L108" s="17"/>
      <c r="M108" s="17"/>
      <c r="N108" s="17"/>
      <c r="O108" s="17"/>
      <c r="P108" s="25"/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  <c r="AA108" s="33">
        <f>+AA109+AA110</f>
        <v>0</v>
      </c>
      <c r="AB108" s="33">
        <f>+AB109+AB110</f>
        <v>0</v>
      </c>
    </row>
    <row r="109" spans="1:28" x14ac:dyDescent="0.25">
      <c r="A109" s="13" t="s">
        <v>485</v>
      </c>
      <c r="B109" s="13">
        <v>1</v>
      </c>
      <c r="C109" s="13">
        <v>4</v>
      </c>
      <c r="D109" s="13">
        <v>1</v>
      </c>
      <c r="E109" s="13">
        <v>1</v>
      </c>
      <c r="F109" s="13">
        <v>0</v>
      </c>
      <c r="G109" s="13">
        <v>0</v>
      </c>
      <c r="H109" s="13">
        <v>0</v>
      </c>
      <c r="I109" s="38"/>
      <c r="J109" s="10"/>
      <c r="K109" s="10"/>
      <c r="L109" s="10" t="s">
        <v>484</v>
      </c>
      <c r="M109" s="10"/>
      <c r="N109" s="10"/>
      <c r="O109" s="10"/>
      <c r="P109" s="9"/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x14ac:dyDescent="0.25">
      <c r="A110" s="13" t="s">
        <v>483</v>
      </c>
      <c r="B110" s="13">
        <v>1</v>
      </c>
      <c r="C110" s="13">
        <v>4</v>
      </c>
      <c r="D110" s="13">
        <v>1</v>
      </c>
      <c r="E110" s="13">
        <v>2</v>
      </c>
      <c r="F110" s="13">
        <v>0</v>
      </c>
      <c r="G110" s="13">
        <v>0</v>
      </c>
      <c r="H110" s="13">
        <v>0</v>
      </c>
      <c r="I110" s="38"/>
      <c r="J110" s="10"/>
      <c r="K110" s="10"/>
      <c r="L110" s="10" t="s">
        <v>482</v>
      </c>
      <c r="M110" s="10"/>
      <c r="N110" s="11"/>
      <c r="O110" s="10"/>
      <c r="P110" s="9"/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x14ac:dyDescent="0.25">
      <c r="A111" s="28" t="s">
        <v>481</v>
      </c>
      <c r="B111" s="28">
        <v>2</v>
      </c>
      <c r="C111" s="28">
        <v>0</v>
      </c>
      <c r="D111" s="28">
        <v>0</v>
      </c>
      <c r="E111" s="28">
        <v>0</v>
      </c>
      <c r="F111" s="28">
        <v>0</v>
      </c>
      <c r="G111" s="28">
        <v>0</v>
      </c>
      <c r="H111" s="28">
        <v>0</v>
      </c>
      <c r="I111" s="19" t="s">
        <v>480</v>
      </c>
      <c r="J111" s="32"/>
      <c r="K111" s="32"/>
      <c r="L111" s="32"/>
      <c r="M111" s="32"/>
      <c r="N111" s="32"/>
      <c r="O111" s="32"/>
      <c r="P111" s="41"/>
      <c r="Q111" s="36">
        <v>328379057.28000009</v>
      </c>
      <c r="R111" s="36">
        <v>327974074.64999998</v>
      </c>
      <c r="S111" s="36">
        <v>330868760.01999998</v>
      </c>
      <c r="T111" s="36">
        <v>280570329.90999997</v>
      </c>
      <c r="U111" s="36">
        <v>306352227.64000005</v>
      </c>
      <c r="V111" s="36">
        <v>335309414.59999996</v>
      </c>
      <c r="W111" s="36">
        <v>414035831.80000007</v>
      </c>
      <c r="X111" s="36">
        <v>365113120.11000001</v>
      </c>
      <c r="Y111" s="36">
        <v>804170638.88999999</v>
      </c>
      <c r="Z111" s="36">
        <v>333895492.98999995</v>
      </c>
      <c r="AA111" s="36">
        <f>AA112+AA160+AA167+AA181+AA203+AA206+AA216+AA219+AA222+AA225+AA228+AA256+AA267+AA293</f>
        <v>526060670.54000008</v>
      </c>
      <c r="AB111" s="36">
        <f>AB112+AB160+AB167+AB181+AB203+AB206+AB216+AB219+AB222+AB225+AB228+AB256+AB267+AB293</f>
        <v>675657334.67000008</v>
      </c>
    </row>
    <row r="112" spans="1:28" x14ac:dyDescent="0.25">
      <c r="A112" s="28" t="s">
        <v>479</v>
      </c>
      <c r="B112" s="28">
        <v>2</v>
      </c>
      <c r="C112" s="28">
        <v>1</v>
      </c>
      <c r="D112" s="28">
        <v>0</v>
      </c>
      <c r="E112" s="28">
        <v>0</v>
      </c>
      <c r="F112" s="28">
        <v>0</v>
      </c>
      <c r="G112" s="28">
        <v>0</v>
      </c>
      <c r="H112" s="28">
        <v>0</v>
      </c>
      <c r="I112" s="19"/>
      <c r="J112" s="32" t="s">
        <v>478</v>
      </c>
      <c r="K112" s="32"/>
      <c r="L112" s="32"/>
      <c r="M112" s="32"/>
      <c r="N112" s="32"/>
      <c r="O112" s="32"/>
      <c r="P112" s="41"/>
      <c r="Q112" s="36">
        <v>223703258.65000004</v>
      </c>
      <c r="R112" s="36">
        <v>218104917.00999999</v>
      </c>
      <c r="S112" s="36">
        <v>216850720.86000001</v>
      </c>
      <c r="T112" s="36">
        <v>155371726.31999999</v>
      </c>
      <c r="U112" s="36">
        <v>198611565.05000001</v>
      </c>
      <c r="V112" s="36">
        <v>209139483.70999998</v>
      </c>
      <c r="W112" s="36">
        <v>281691885.47000003</v>
      </c>
      <c r="X112" s="36">
        <v>204572361.27000001</v>
      </c>
      <c r="Y112" s="36">
        <v>525891139.75999999</v>
      </c>
      <c r="Z112" s="36">
        <v>177809134.01999998</v>
      </c>
      <c r="AA112" s="36">
        <f>+AA113+AA122+AA133+AA143+AA154+AA159</f>
        <v>364070191.89000005</v>
      </c>
      <c r="AB112" s="36">
        <f>+AB113+AB122+AB133+AB143+AB154+AB159</f>
        <v>503971243.30000001</v>
      </c>
    </row>
    <row r="113" spans="1:28" x14ac:dyDescent="0.25">
      <c r="A113" s="31" t="s">
        <v>477</v>
      </c>
      <c r="B113" s="31">
        <v>2</v>
      </c>
      <c r="C113" s="31">
        <v>1</v>
      </c>
      <c r="D113" s="31">
        <v>1</v>
      </c>
      <c r="E113" s="31">
        <v>0</v>
      </c>
      <c r="F113" s="31">
        <v>0</v>
      </c>
      <c r="G113" s="31">
        <v>0</v>
      </c>
      <c r="H113" s="31">
        <v>0</v>
      </c>
      <c r="I113" s="30"/>
      <c r="J113" s="17"/>
      <c r="K113" s="17" t="s">
        <v>70</v>
      </c>
      <c r="L113" s="17"/>
      <c r="M113" s="17"/>
      <c r="N113" s="17"/>
      <c r="O113" s="17"/>
      <c r="P113" s="50"/>
      <c r="Q113" s="29">
        <v>209886989.60000002</v>
      </c>
      <c r="R113" s="29">
        <v>94084415.349999994</v>
      </c>
      <c r="S113" s="29">
        <v>156563795.84</v>
      </c>
      <c r="T113" s="29">
        <v>82906405.379999995</v>
      </c>
      <c r="U113" s="29">
        <v>122612459.84</v>
      </c>
      <c r="V113" s="29">
        <v>110928196.94999999</v>
      </c>
      <c r="W113" s="29">
        <v>183694911.36000001</v>
      </c>
      <c r="X113" s="29">
        <v>93441273.069999993</v>
      </c>
      <c r="Y113" s="29">
        <v>112056951.30000001</v>
      </c>
      <c r="Z113" s="29">
        <v>89002618.030000001</v>
      </c>
      <c r="AA113" s="29">
        <f>+AA114+AA115+AA116+AA117+AA118+AA119+AA120+AA121</f>
        <v>200229888.80000001</v>
      </c>
      <c r="AB113" s="29">
        <f>+AB114+AB115+AB116+AB117+AB118+AB119+AB120+AB121</f>
        <v>154217292.47</v>
      </c>
    </row>
    <row r="114" spans="1:28" x14ac:dyDescent="0.25">
      <c r="A114" s="13" t="s">
        <v>476</v>
      </c>
      <c r="B114" s="13">
        <v>2</v>
      </c>
      <c r="C114" s="13">
        <v>1</v>
      </c>
      <c r="D114" s="13">
        <v>1</v>
      </c>
      <c r="E114" s="13">
        <v>1</v>
      </c>
      <c r="F114" s="13">
        <v>1</v>
      </c>
      <c r="G114" s="13">
        <v>0</v>
      </c>
      <c r="H114" s="13">
        <v>0</v>
      </c>
      <c r="I114" s="38"/>
      <c r="J114" s="10"/>
      <c r="K114" s="10"/>
      <c r="L114" s="10" t="s">
        <v>475</v>
      </c>
      <c r="M114" s="11"/>
      <c r="N114" s="10"/>
      <c r="O114" s="10"/>
      <c r="P114" s="44"/>
      <c r="Q114" s="23">
        <v>45316449.810000002</v>
      </c>
      <c r="R114" s="23">
        <v>28508188.039999999</v>
      </c>
      <c r="S114" s="23">
        <v>27802073.390000001</v>
      </c>
      <c r="T114" s="23">
        <v>28156140.890000001</v>
      </c>
      <c r="U114" s="23">
        <v>28519313.050000001</v>
      </c>
      <c r="V114" s="23">
        <v>27548187.68</v>
      </c>
      <c r="W114" s="23">
        <v>41195213.159999996</v>
      </c>
      <c r="X114" s="23">
        <v>30979599.399999999</v>
      </c>
      <c r="Y114" s="23">
        <v>27351656.93</v>
      </c>
      <c r="Z114" s="23">
        <v>27592271.629999999</v>
      </c>
      <c r="AA114" s="23">
        <v>27407803.98</v>
      </c>
      <c r="AB114" s="23">
        <v>28409255.719999999</v>
      </c>
    </row>
    <row r="115" spans="1:28" x14ac:dyDescent="0.25">
      <c r="A115" s="13" t="s">
        <v>474</v>
      </c>
      <c r="B115" s="13">
        <v>2</v>
      </c>
      <c r="C115" s="13">
        <v>1</v>
      </c>
      <c r="D115" s="13">
        <v>1</v>
      </c>
      <c r="E115" s="13">
        <v>1</v>
      </c>
      <c r="F115" s="13">
        <v>2</v>
      </c>
      <c r="G115" s="13">
        <v>0</v>
      </c>
      <c r="H115" s="13">
        <v>0</v>
      </c>
      <c r="I115" s="38"/>
      <c r="J115" s="10"/>
      <c r="K115" s="10"/>
      <c r="L115" s="10" t="s">
        <v>473</v>
      </c>
      <c r="M115" s="11"/>
      <c r="N115" s="10"/>
      <c r="O115" s="10"/>
      <c r="P115" s="44"/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</row>
    <row r="116" spans="1:28" x14ac:dyDescent="0.25">
      <c r="A116" s="13" t="s">
        <v>472</v>
      </c>
      <c r="B116" s="13">
        <v>2</v>
      </c>
      <c r="C116" s="13">
        <v>1</v>
      </c>
      <c r="D116" s="13">
        <v>1</v>
      </c>
      <c r="E116" s="13">
        <v>1</v>
      </c>
      <c r="F116" s="13">
        <v>3</v>
      </c>
      <c r="G116" s="13">
        <v>0</v>
      </c>
      <c r="H116" s="13">
        <v>0</v>
      </c>
      <c r="I116" s="38"/>
      <c r="J116" s="10"/>
      <c r="K116" s="10"/>
      <c r="L116" s="10" t="s">
        <v>471</v>
      </c>
      <c r="M116" s="11"/>
      <c r="N116" s="10"/>
      <c r="O116" s="10"/>
      <c r="P116" s="44"/>
      <c r="Q116" s="23">
        <v>30980632.420000002</v>
      </c>
      <c r="R116" s="23">
        <v>5969360.5099999998</v>
      </c>
      <c r="S116" s="23">
        <v>6492020.9800000004</v>
      </c>
      <c r="T116" s="23">
        <v>6658557.8200000003</v>
      </c>
      <c r="U116" s="23">
        <v>7979375.3600000003</v>
      </c>
      <c r="V116" s="23">
        <v>8577332.3699999992</v>
      </c>
      <c r="W116" s="23">
        <v>11920496.5</v>
      </c>
      <c r="X116" s="23">
        <v>5649697.6699999999</v>
      </c>
      <c r="Y116" s="23">
        <v>4804350.8499999996</v>
      </c>
      <c r="Z116" s="23">
        <v>5867858.9699999997</v>
      </c>
      <c r="AA116" s="23">
        <v>45269925.469999999</v>
      </c>
      <c r="AB116" s="23">
        <v>25948183.420000002</v>
      </c>
    </row>
    <row r="117" spans="1:28" x14ac:dyDescent="0.25">
      <c r="A117" s="13" t="s">
        <v>470</v>
      </c>
      <c r="B117" s="13">
        <v>2</v>
      </c>
      <c r="C117" s="13">
        <v>1</v>
      </c>
      <c r="D117" s="13">
        <v>1</v>
      </c>
      <c r="E117" s="13">
        <v>1</v>
      </c>
      <c r="F117" s="13">
        <v>4</v>
      </c>
      <c r="G117" s="13">
        <v>0</v>
      </c>
      <c r="H117" s="13">
        <v>0</v>
      </c>
      <c r="I117" s="38"/>
      <c r="J117" s="10"/>
      <c r="K117" s="10"/>
      <c r="L117" s="10" t="s">
        <v>469</v>
      </c>
      <c r="M117" s="11"/>
      <c r="N117" s="10"/>
      <c r="O117" s="11"/>
      <c r="P117" s="44"/>
      <c r="Q117" s="23">
        <v>23107365.309999999</v>
      </c>
      <c r="R117" s="23">
        <v>6211229.4100000001</v>
      </c>
      <c r="S117" s="23">
        <v>26008763.93</v>
      </c>
      <c r="T117" s="23">
        <v>6107286.7999999998</v>
      </c>
      <c r="U117" s="23">
        <v>23916917.690000001</v>
      </c>
      <c r="V117" s="23">
        <v>9729579.7699999996</v>
      </c>
      <c r="W117" s="23">
        <v>22452859.199999999</v>
      </c>
      <c r="X117" s="23">
        <v>6370226.6900000004</v>
      </c>
      <c r="Y117" s="23">
        <v>28520309.670000002</v>
      </c>
      <c r="Z117" s="23">
        <v>4651221.6900000004</v>
      </c>
      <c r="AA117" s="23">
        <v>27030369.649999999</v>
      </c>
      <c r="AB117" s="23">
        <v>6978350.6600000001</v>
      </c>
    </row>
    <row r="118" spans="1:28" x14ac:dyDescent="0.25">
      <c r="A118" s="13" t="s">
        <v>468</v>
      </c>
      <c r="B118" s="13">
        <v>2</v>
      </c>
      <c r="C118" s="13">
        <v>1</v>
      </c>
      <c r="D118" s="13">
        <v>1</v>
      </c>
      <c r="E118" s="13">
        <v>1</v>
      </c>
      <c r="F118" s="13">
        <v>5</v>
      </c>
      <c r="G118" s="13">
        <v>0</v>
      </c>
      <c r="H118" s="13">
        <v>0</v>
      </c>
      <c r="I118" s="38"/>
      <c r="J118" s="10"/>
      <c r="K118" s="10"/>
      <c r="L118" s="10" t="s">
        <v>467</v>
      </c>
      <c r="M118" s="11"/>
      <c r="N118" s="10"/>
      <c r="O118" s="10"/>
      <c r="P118" s="44"/>
      <c r="Q118" s="23">
        <v>110482542.06</v>
      </c>
      <c r="R118" s="23">
        <v>53395637.390000001</v>
      </c>
      <c r="S118" s="23">
        <v>94868942.340000004</v>
      </c>
      <c r="T118" s="23">
        <v>41556448.270000003</v>
      </c>
      <c r="U118" s="23">
        <v>62196853.740000002</v>
      </c>
      <c r="V118" s="23">
        <v>65073097.130000003</v>
      </c>
      <c r="W118" s="23">
        <v>108126342.5</v>
      </c>
      <c r="X118" s="23">
        <v>50441749.310000002</v>
      </c>
      <c r="Y118" s="23">
        <v>51380633.850000001</v>
      </c>
      <c r="Z118" s="23">
        <v>50891265.740000002</v>
      </c>
      <c r="AA118" s="23">
        <v>100521789.7</v>
      </c>
      <c r="AB118" s="23">
        <v>92881502.670000002</v>
      </c>
    </row>
    <row r="119" spans="1:28" x14ac:dyDescent="0.25">
      <c r="A119" s="13" t="s">
        <v>466</v>
      </c>
      <c r="B119" s="13">
        <v>2</v>
      </c>
      <c r="C119" s="13">
        <v>1</v>
      </c>
      <c r="D119" s="13">
        <v>1</v>
      </c>
      <c r="E119" s="13">
        <v>1</v>
      </c>
      <c r="F119" s="13">
        <v>6</v>
      </c>
      <c r="G119" s="13">
        <v>0</v>
      </c>
      <c r="H119" s="13">
        <v>0</v>
      </c>
      <c r="I119" s="38"/>
      <c r="J119" s="10"/>
      <c r="K119" s="10"/>
      <c r="L119" s="10" t="s">
        <v>465</v>
      </c>
      <c r="M119" s="11"/>
      <c r="N119" s="11"/>
      <c r="O119" s="10"/>
      <c r="P119" s="44"/>
      <c r="Q119" s="23">
        <v>0</v>
      </c>
      <c r="R119" s="23">
        <v>0</v>
      </c>
      <c r="S119" s="23">
        <v>0</v>
      </c>
      <c r="T119" s="23"/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x14ac:dyDescent="0.25">
      <c r="A120" s="13" t="s">
        <v>464</v>
      </c>
      <c r="B120" s="13">
        <v>2</v>
      </c>
      <c r="C120" s="13">
        <v>1</v>
      </c>
      <c r="D120" s="13">
        <v>1</v>
      </c>
      <c r="E120" s="13">
        <v>1</v>
      </c>
      <c r="F120" s="13">
        <v>7</v>
      </c>
      <c r="G120" s="13">
        <v>0</v>
      </c>
      <c r="H120" s="13">
        <v>0</v>
      </c>
      <c r="I120" s="38"/>
      <c r="J120" s="10"/>
      <c r="K120" s="10"/>
      <c r="L120" s="10" t="s">
        <v>463</v>
      </c>
      <c r="M120" s="11"/>
      <c r="N120" s="10"/>
      <c r="O120" s="10"/>
      <c r="P120" s="44"/>
      <c r="Q120" s="23">
        <v>0</v>
      </c>
      <c r="R120" s="23">
        <v>0</v>
      </c>
      <c r="S120" s="23">
        <v>1391995.2</v>
      </c>
      <c r="T120" s="23">
        <v>427971.6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</row>
    <row r="121" spans="1:28" x14ac:dyDescent="0.25">
      <c r="A121" s="13" t="s">
        <v>462</v>
      </c>
      <c r="B121" s="13">
        <v>2</v>
      </c>
      <c r="C121" s="13">
        <v>1</v>
      </c>
      <c r="D121" s="13">
        <v>1</v>
      </c>
      <c r="E121" s="13">
        <v>1</v>
      </c>
      <c r="F121" s="13">
        <v>8</v>
      </c>
      <c r="G121" s="13">
        <v>0</v>
      </c>
      <c r="H121" s="13">
        <v>0</v>
      </c>
      <c r="I121" s="38"/>
      <c r="J121" s="10"/>
      <c r="K121" s="10"/>
      <c r="L121" s="10" t="s">
        <v>461</v>
      </c>
      <c r="M121" s="11"/>
      <c r="N121" s="11"/>
      <c r="O121" s="10"/>
      <c r="P121" s="44"/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0</v>
      </c>
    </row>
    <row r="122" spans="1:28" x14ac:dyDescent="0.25">
      <c r="A122" s="31" t="s">
        <v>460</v>
      </c>
      <c r="B122" s="31">
        <v>2</v>
      </c>
      <c r="C122" s="31">
        <v>1</v>
      </c>
      <c r="D122" s="31">
        <v>2</v>
      </c>
      <c r="E122" s="31">
        <v>0</v>
      </c>
      <c r="F122" s="31">
        <v>0</v>
      </c>
      <c r="G122" s="31">
        <v>0</v>
      </c>
      <c r="H122" s="31">
        <v>0</v>
      </c>
      <c r="I122" s="30"/>
      <c r="J122" s="17"/>
      <c r="K122" s="17" t="s">
        <v>459</v>
      </c>
      <c r="L122" s="17"/>
      <c r="M122" s="17"/>
      <c r="N122" s="17"/>
      <c r="O122" s="17"/>
      <c r="P122" s="50"/>
      <c r="Q122" s="29">
        <v>70458.66</v>
      </c>
      <c r="R122" s="29">
        <v>237658.46999999997</v>
      </c>
      <c r="S122" s="29">
        <v>340173.95999999996</v>
      </c>
      <c r="T122" s="29">
        <v>673072.8</v>
      </c>
      <c r="U122" s="29">
        <v>394277.49</v>
      </c>
      <c r="V122" s="29">
        <v>626773.15</v>
      </c>
      <c r="W122" s="29">
        <v>873832.63</v>
      </c>
      <c r="X122" s="29">
        <v>639602.92999999993</v>
      </c>
      <c r="Y122" s="29">
        <v>980155.19</v>
      </c>
      <c r="Z122" s="29">
        <v>977718.33000000007</v>
      </c>
      <c r="AA122" s="29">
        <f>+AA123+AA124+AA125+AA126+AA127+AA128+AA129+AA130+AA131+AA132</f>
        <v>473287.2</v>
      </c>
      <c r="AB122" s="29">
        <f>+AB123+AB124+AB125+AB126+AB127+AB128+AB129+AB130+AB131+AB132</f>
        <v>2889795.83</v>
      </c>
    </row>
    <row r="123" spans="1:28" x14ac:dyDescent="0.25">
      <c r="A123" s="13" t="s">
        <v>458</v>
      </c>
      <c r="B123" s="13">
        <v>2</v>
      </c>
      <c r="C123" s="13">
        <v>1</v>
      </c>
      <c r="D123" s="13">
        <v>2</v>
      </c>
      <c r="E123" s="13">
        <v>1</v>
      </c>
      <c r="F123" s="13">
        <v>0</v>
      </c>
      <c r="G123" s="13">
        <v>0</v>
      </c>
      <c r="H123" s="13">
        <v>0</v>
      </c>
      <c r="I123" s="38"/>
      <c r="J123" s="10"/>
      <c r="K123" s="10"/>
      <c r="L123" s="10" t="s">
        <v>457</v>
      </c>
      <c r="M123" s="10"/>
      <c r="N123" s="10"/>
      <c r="O123" s="10"/>
      <c r="P123" s="44"/>
      <c r="Q123" s="23">
        <v>13932.94</v>
      </c>
      <c r="R123" s="23">
        <v>9249.93</v>
      </c>
      <c r="S123" s="23">
        <v>27685.8</v>
      </c>
      <c r="T123" s="23">
        <v>119717.26</v>
      </c>
      <c r="U123" s="23">
        <v>93797.28</v>
      </c>
      <c r="V123" s="23">
        <v>115337.8</v>
      </c>
      <c r="W123" s="23">
        <v>148082.16</v>
      </c>
      <c r="X123" s="23">
        <v>60152.34</v>
      </c>
      <c r="Y123" s="23">
        <v>77238.45</v>
      </c>
      <c r="Z123" s="23">
        <v>44284.43</v>
      </c>
      <c r="AA123" s="23">
        <v>47499.78</v>
      </c>
      <c r="AB123" s="23">
        <v>155643.07999999999</v>
      </c>
    </row>
    <row r="124" spans="1:28" x14ac:dyDescent="0.25">
      <c r="A124" s="13" t="s">
        <v>456</v>
      </c>
      <c r="B124" s="13">
        <v>2</v>
      </c>
      <c r="C124" s="13">
        <v>1</v>
      </c>
      <c r="D124" s="13">
        <v>2</v>
      </c>
      <c r="E124" s="13">
        <v>2</v>
      </c>
      <c r="F124" s="13">
        <v>0</v>
      </c>
      <c r="G124" s="13">
        <v>0</v>
      </c>
      <c r="H124" s="13">
        <v>0</v>
      </c>
      <c r="I124" s="38"/>
      <c r="J124" s="10"/>
      <c r="K124" s="10"/>
      <c r="L124" s="10" t="s">
        <v>455</v>
      </c>
      <c r="M124" s="10"/>
      <c r="N124" s="10"/>
      <c r="O124" s="10"/>
      <c r="P124" s="44"/>
      <c r="Q124" s="23">
        <v>32024.09</v>
      </c>
      <c r="R124" s="23">
        <v>53281.02</v>
      </c>
      <c r="S124" s="23">
        <v>100746.43</v>
      </c>
      <c r="T124" s="23">
        <v>49606.12</v>
      </c>
      <c r="U124" s="23">
        <v>82874.759999999995</v>
      </c>
      <c r="V124" s="23">
        <v>100426.52</v>
      </c>
      <c r="W124" s="23">
        <v>92315.57</v>
      </c>
      <c r="X124" s="23">
        <v>69727.05</v>
      </c>
      <c r="Y124" s="23">
        <v>127679.23</v>
      </c>
      <c r="Z124" s="23">
        <v>96709.45</v>
      </c>
      <c r="AA124" s="23">
        <v>134474.01999999999</v>
      </c>
      <c r="AB124" s="23">
        <v>302892.52</v>
      </c>
    </row>
    <row r="125" spans="1:28" x14ac:dyDescent="0.25">
      <c r="A125" s="13" t="s">
        <v>454</v>
      </c>
      <c r="B125" s="13">
        <v>2</v>
      </c>
      <c r="C125" s="13">
        <v>1</v>
      </c>
      <c r="D125" s="13">
        <v>2</v>
      </c>
      <c r="E125" s="13">
        <v>3</v>
      </c>
      <c r="F125" s="13">
        <v>0</v>
      </c>
      <c r="G125" s="13">
        <v>0</v>
      </c>
      <c r="H125" s="13">
        <v>0</v>
      </c>
      <c r="I125" s="38"/>
      <c r="J125" s="10"/>
      <c r="K125" s="10"/>
      <c r="L125" s="10" t="s">
        <v>453</v>
      </c>
      <c r="M125" s="10"/>
      <c r="N125" s="10"/>
      <c r="O125" s="10"/>
      <c r="P125" s="44"/>
      <c r="Q125" s="23">
        <v>0</v>
      </c>
      <c r="R125" s="23">
        <v>0</v>
      </c>
      <c r="S125" s="23">
        <v>0</v>
      </c>
      <c r="T125" s="23">
        <v>0</v>
      </c>
      <c r="U125" s="23">
        <v>0</v>
      </c>
      <c r="V125" s="23">
        <v>0</v>
      </c>
      <c r="W125" s="23">
        <v>0</v>
      </c>
      <c r="X125" s="23">
        <v>0</v>
      </c>
      <c r="Y125" s="23">
        <v>0</v>
      </c>
      <c r="Z125" s="23">
        <v>0</v>
      </c>
      <c r="AA125" s="23">
        <v>0</v>
      </c>
      <c r="AB125" s="23">
        <v>0</v>
      </c>
    </row>
    <row r="126" spans="1:28" x14ac:dyDescent="0.25">
      <c r="A126" s="13" t="s">
        <v>452</v>
      </c>
      <c r="B126" s="13">
        <v>2</v>
      </c>
      <c r="C126" s="13">
        <v>1</v>
      </c>
      <c r="D126" s="13">
        <v>2</v>
      </c>
      <c r="E126" s="13">
        <v>4</v>
      </c>
      <c r="F126" s="13">
        <v>0</v>
      </c>
      <c r="G126" s="13">
        <v>0</v>
      </c>
      <c r="H126" s="13">
        <v>0</v>
      </c>
      <c r="I126" s="38"/>
      <c r="J126" s="10"/>
      <c r="K126" s="10"/>
      <c r="L126" s="10" t="s">
        <v>451</v>
      </c>
      <c r="M126" s="10"/>
      <c r="N126" s="10"/>
      <c r="O126" s="10"/>
      <c r="P126" s="44"/>
      <c r="Q126" s="23">
        <v>16154.1</v>
      </c>
      <c r="R126" s="23">
        <v>70911.34</v>
      </c>
      <c r="S126" s="23">
        <v>91384.37</v>
      </c>
      <c r="T126" s="23">
        <v>121604.73</v>
      </c>
      <c r="U126" s="23">
        <v>51683.46</v>
      </c>
      <c r="V126" s="23">
        <v>51160.14</v>
      </c>
      <c r="W126" s="23">
        <v>178416.9</v>
      </c>
      <c r="X126" s="23">
        <v>416148.16</v>
      </c>
      <c r="Y126" s="23">
        <v>375354.33</v>
      </c>
      <c r="Z126" s="23">
        <v>533527.37</v>
      </c>
      <c r="AA126" s="23">
        <v>220223.51</v>
      </c>
      <c r="AB126" s="23">
        <v>2260458.64</v>
      </c>
    </row>
    <row r="127" spans="1:28" x14ac:dyDescent="0.25">
      <c r="A127" s="13" t="s">
        <v>450</v>
      </c>
      <c r="B127" s="13">
        <v>2</v>
      </c>
      <c r="C127" s="13">
        <v>1</v>
      </c>
      <c r="D127" s="13">
        <v>2</v>
      </c>
      <c r="E127" s="13">
        <v>5</v>
      </c>
      <c r="F127" s="13">
        <v>0</v>
      </c>
      <c r="G127" s="13">
        <v>0</v>
      </c>
      <c r="H127" s="13">
        <v>0</v>
      </c>
      <c r="I127" s="38"/>
      <c r="J127" s="10"/>
      <c r="K127" s="10"/>
      <c r="L127" s="10" t="s">
        <v>449</v>
      </c>
      <c r="M127" s="10"/>
      <c r="N127" s="10"/>
      <c r="O127" s="10"/>
      <c r="P127" s="44"/>
      <c r="Q127" s="23">
        <v>5327.26</v>
      </c>
      <c r="R127" s="23">
        <v>4950.6000000000004</v>
      </c>
      <c r="S127" s="23">
        <v>0</v>
      </c>
      <c r="T127" s="23">
        <v>0</v>
      </c>
      <c r="U127" s="23">
        <v>24800</v>
      </c>
      <c r="V127" s="23">
        <v>0</v>
      </c>
      <c r="W127" s="23">
        <v>0</v>
      </c>
      <c r="X127" s="23">
        <v>0</v>
      </c>
      <c r="Y127" s="23">
        <v>32397.57</v>
      </c>
      <c r="Z127" s="23">
        <v>3844.52</v>
      </c>
      <c r="AA127" s="23">
        <v>0</v>
      </c>
      <c r="AB127" s="23">
        <v>11337.32</v>
      </c>
    </row>
    <row r="128" spans="1:28" x14ac:dyDescent="0.25">
      <c r="A128" s="13" t="s">
        <v>448</v>
      </c>
      <c r="B128" s="13">
        <v>2</v>
      </c>
      <c r="C128" s="13">
        <v>1</v>
      </c>
      <c r="D128" s="13">
        <v>2</v>
      </c>
      <c r="E128" s="13">
        <v>6</v>
      </c>
      <c r="F128" s="13">
        <v>0</v>
      </c>
      <c r="G128" s="13">
        <v>0</v>
      </c>
      <c r="H128" s="13">
        <v>0</v>
      </c>
      <c r="I128" s="38"/>
      <c r="J128" s="10"/>
      <c r="K128" s="10"/>
      <c r="L128" s="10" t="s">
        <v>447</v>
      </c>
      <c r="M128" s="10"/>
      <c r="N128" s="10"/>
      <c r="O128" s="10"/>
      <c r="P128" s="44"/>
      <c r="Q128" s="23">
        <v>899.75</v>
      </c>
      <c r="R128" s="23">
        <v>85154.28</v>
      </c>
      <c r="S128" s="23">
        <v>94619.45</v>
      </c>
      <c r="T128" s="23">
        <v>374395.02</v>
      </c>
      <c r="U128" s="23">
        <v>138354.48000000001</v>
      </c>
      <c r="V128" s="23">
        <v>161187.59</v>
      </c>
      <c r="W128" s="23">
        <v>420790.05</v>
      </c>
      <c r="X128" s="23">
        <v>75949.23</v>
      </c>
      <c r="Y128" s="23">
        <v>97482.22</v>
      </c>
      <c r="Z128" s="23">
        <v>107337.8</v>
      </c>
      <c r="AA128" s="23">
        <v>4987.93</v>
      </c>
      <c r="AB128" s="23">
        <v>8541.67</v>
      </c>
    </row>
    <row r="129" spans="1:28" x14ac:dyDescent="0.25">
      <c r="A129" s="13" t="s">
        <v>446</v>
      </c>
      <c r="B129" s="13">
        <v>2</v>
      </c>
      <c r="C129" s="13">
        <v>1</v>
      </c>
      <c r="D129" s="13">
        <v>2</v>
      </c>
      <c r="E129" s="13">
        <v>7</v>
      </c>
      <c r="F129" s="13">
        <v>0</v>
      </c>
      <c r="G129" s="13">
        <v>0</v>
      </c>
      <c r="H129" s="13">
        <v>0</v>
      </c>
      <c r="I129" s="38"/>
      <c r="J129" s="10"/>
      <c r="K129" s="10"/>
      <c r="L129" s="10" t="s">
        <v>445</v>
      </c>
      <c r="M129" s="10"/>
      <c r="N129" s="10"/>
      <c r="O129" s="39"/>
      <c r="P129" s="44"/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1721.67</v>
      </c>
      <c r="X129" s="23">
        <v>675</v>
      </c>
      <c r="Y129" s="23">
        <v>1241.3599999999999</v>
      </c>
      <c r="Z129" s="23">
        <v>0</v>
      </c>
      <c r="AA129" s="23">
        <v>0</v>
      </c>
      <c r="AB129" s="23">
        <v>0</v>
      </c>
    </row>
    <row r="130" spans="1:28" x14ac:dyDescent="0.25">
      <c r="A130" s="13" t="s">
        <v>444</v>
      </c>
      <c r="B130" s="13">
        <v>2</v>
      </c>
      <c r="C130" s="13">
        <v>1</v>
      </c>
      <c r="D130" s="13">
        <v>2</v>
      </c>
      <c r="E130" s="13">
        <v>8</v>
      </c>
      <c r="F130" s="13">
        <v>0</v>
      </c>
      <c r="G130" s="13">
        <v>0</v>
      </c>
      <c r="H130" s="13">
        <v>0</v>
      </c>
      <c r="I130" s="38"/>
      <c r="J130" s="10"/>
      <c r="K130" s="10"/>
      <c r="L130" s="10" t="s">
        <v>443</v>
      </c>
      <c r="M130" s="10"/>
      <c r="N130" s="10"/>
      <c r="O130" s="10"/>
      <c r="P130" s="44"/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0</v>
      </c>
      <c r="Z130" s="23">
        <v>0</v>
      </c>
      <c r="AA130" s="23">
        <v>0</v>
      </c>
      <c r="AB130" s="23">
        <v>0</v>
      </c>
    </row>
    <row r="131" spans="1:28" x14ac:dyDescent="0.25">
      <c r="A131" s="13" t="s">
        <v>442</v>
      </c>
      <c r="B131" s="13">
        <v>2</v>
      </c>
      <c r="C131" s="13">
        <v>1</v>
      </c>
      <c r="D131" s="13">
        <v>2</v>
      </c>
      <c r="E131" s="13">
        <v>9</v>
      </c>
      <c r="F131" s="13">
        <v>0</v>
      </c>
      <c r="G131" s="13">
        <v>0</v>
      </c>
      <c r="H131" s="13">
        <v>0</v>
      </c>
      <c r="I131" s="38"/>
      <c r="J131" s="10"/>
      <c r="K131" s="10"/>
      <c r="L131" s="10" t="s">
        <v>441</v>
      </c>
      <c r="M131" s="11"/>
      <c r="N131" s="10"/>
      <c r="O131" s="10"/>
      <c r="P131" s="44"/>
      <c r="Q131" s="23">
        <v>2120.52</v>
      </c>
      <c r="R131" s="23">
        <v>14111.3</v>
      </c>
      <c r="S131" s="23">
        <v>25737.91</v>
      </c>
      <c r="T131" s="23">
        <v>7749.67</v>
      </c>
      <c r="U131" s="23">
        <v>2767.51</v>
      </c>
      <c r="V131" s="23">
        <v>198661.1</v>
      </c>
      <c r="W131" s="23">
        <v>32506.28</v>
      </c>
      <c r="X131" s="23">
        <v>16951.150000000001</v>
      </c>
      <c r="Y131" s="23">
        <v>268762.03000000003</v>
      </c>
      <c r="Z131" s="23">
        <v>192014.76</v>
      </c>
      <c r="AA131" s="23">
        <v>66101.960000000006</v>
      </c>
      <c r="AB131" s="23">
        <v>150922.6</v>
      </c>
    </row>
    <row r="132" spans="1:28" x14ac:dyDescent="0.25">
      <c r="A132" s="13" t="s">
        <v>440</v>
      </c>
      <c r="B132" s="13">
        <v>5</v>
      </c>
      <c r="C132" s="13">
        <v>1</v>
      </c>
      <c r="D132" s="13">
        <v>2</v>
      </c>
      <c r="E132" s="13">
        <v>1</v>
      </c>
      <c r="F132" s="13">
        <v>2</v>
      </c>
      <c r="G132" s="13">
        <v>3</v>
      </c>
      <c r="H132" s="13">
        <v>0</v>
      </c>
      <c r="I132" s="38"/>
      <c r="J132" s="10"/>
      <c r="K132" s="10"/>
      <c r="L132" s="10" t="s">
        <v>439</v>
      </c>
      <c r="M132" s="10"/>
      <c r="N132" s="11"/>
      <c r="O132" s="11"/>
      <c r="P132" s="44"/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0</v>
      </c>
      <c r="W132" s="23">
        <v>0</v>
      </c>
      <c r="X132" s="23">
        <v>0</v>
      </c>
      <c r="Y132" s="23">
        <v>0</v>
      </c>
      <c r="Z132" s="23">
        <v>0</v>
      </c>
      <c r="AA132" s="23">
        <v>0</v>
      </c>
      <c r="AB132" s="23">
        <v>0</v>
      </c>
    </row>
    <row r="133" spans="1:28" x14ac:dyDescent="0.25">
      <c r="A133" s="31" t="s">
        <v>438</v>
      </c>
      <c r="B133" s="31">
        <v>2</v>
      </c>
      <c r="C133" s="31">
        <v>1</v>
      </c>
      <c r="D133" s="31">
        <v>3</v>
      </c>
      <c r="E133" s="31">
        <v>0</v>
      </c>
      <c r="F133" s="31">
        <v>0</v>
      </c>
      <c r="G133" s="31">
        <v>0</v>
      </c>
      <c r="H133" s="31">
        <v>0</v>
      </c>
      <c r="I133" s="30"/>
      <c r="J133" s="17"/>
      <c r="K133" s="17" t="s">
        <v>437</v>
      </c>
      <c r="L133" s="17"/>
      <c r="M133" s="17"/>
      <c r="N133" s="17"/>
      <c r="O133" s="17"/>
      <c r="P133" s="50"/>
      <c r="Q133" s="29">
        <v>13745810.390000001</v>
      </c>
      <c r="R133" s="29">
        <v>123782843.19</v>
      </c>
      <c r="S133" s="29">
        <v>59946751.059999995</v>
      </c>
      <c r="T133" s="29">
        <v>71792248.140000001</v>
      </c>
      <c r="U133" s="29">
        <v>75604827.720000014</v>
      </c>
      <c r="V133" s="29">
        <v>91314247.850000009</v>
      </c>
      <c r="W133" s="29">
        <v>97123141.479999989</v>
      </c>
      <c r="X133" s="29">
        <v>110491485.27000001</v>
      </c>
      <c r="Y133" s="29">
        <v>110505211.63999999</v>
      </c>
      <c r="Z133" s="29">
        <v>87828797.659999996</v>
      </c>
      <c r="AA133" s="29">
        <f>+AA134+AA135+AA136+AA137+AA138+AA139+AA140+AA141+AA142</f>
        <v>74827060.349999994</v>
      </c>
      <c r="AB133" s="29">
        <f>+AB134+AB135+AB136+AB137+AB138+AB139+AB140+AB141+AB142</f>
        <v>315192075.50999999</v>
      </c>
    </row>
    <row r="134" spans="1:28" x14ac:dyDescent="0.25">
      <c r="A134" s="13" t="s">
        <v>436</v>
      </c>
      <c r="B134" s="13">
        <v>2</v>
      </c>
      <c r="C134" s="13">
        <v>1</v>
      </c>
      <c r="D134" s="13">
        <v>3</v>
      </c>
      <c r="E134" s="13">
        <v>1</v>
      </c>
      <c r="F134" s="13">
        <v>0</v>
      </c>
      <c r="G134" s="13">
        <v>0</v>
      </c>
      <c r="H134" s="13">
        <v>0</v>
      </c>
      <c r="I134" s="38"/>
      <c r="J134" s="10"/>
      <c r="K134" s="10"/>
      <c r="L134" s="10" t="s">
        <v>435</v>
      </c>
      <c r="M134" s="10"/>
      <c r="N134" s="10"/>
      <c r="O134" s="10"/>
      <c r="P134" s="44"/>
      <c r="Q134" s="23">
        <v>1730754.68</v>
      </c>
      <c r="R134" s="23">
        <v>2113145.5</v>
      </c>
      <c r="S134" s="23">
        <v>1869744.44</v>
      </c>
      <c r="T134" s="23">
        <v>8225955.9100000001</v>
      </c>
      <c r="U134" s="23">
        <v>12956319.279999999</v>
      </c>
      <c r="V134" s="23">
        <v>26532530.949999999</v>
      </c>
      <c r="W134" s="23">
        <v>5954294.5800000001</v>
      </c>
      <c r="X134" s="23">
        <v>9982764.4399999995</v>
      </c>
      <c r="Y134" s="23">
        <v>31399883.850000001</v>
      </c>
      <c r="Z134" s="23">
        <v>7684372.0999999996</v>
      </c>
      <c r="AA134" s="23">
        <v>16981639.199999999</v>
      </c>
      <c r="AB134" s="23">
        <v>37139573.259999998</v>
      </c>
    </row>
    <row r="135" spans="1:28" x14ac:dyDescent="0.25">
      <c r="A135" s="13" t="s">
        <v>434</v>
      </c>
      <c r="B135" s="13">
        <v>2</v>
      </c>
      <c r="C135" s="13">
        <v>1</v>
      </c>
      <c r="D135" s="13">
        <v>3</v>
      </c>
      <c r="E135" s="13">
        <v>2</v>
      </c>
      <c r="F135" s="13">
        <v>0</v>
      </c>
      <c r="G135" s="13">
        <v>0</v>
      </c>
      <c r="H135" s="13">
        <v>0</v>
      </c>
      <c r="I135" s="38"/>
      <c r="J135" s="10"/>
      <c r="K135" s="10"/>
      <c r="L135" s="10" t="s">
        <v>433</v>
      </c>
      <c r="M135" s="10"/>
      <c r="N135" s="10"/>
      <c r="O135" s="10"/>
      <c r="P135" s="44"/>
      <c r="Q135" s="23">
        <v>0</v>
      </c>
      <c r="R135" s="23">
        <v>470938.4</v>
      </c>
      <c r="S135" s="23">
        <v>13388580.5</v>
      </c>
      <c r="T135" s="23">
        <v>6628225.1200000001</v>
      </c>
      <c r="U135" s="23">
        <v>23032314.449999999</v>
      </c>
      <c r="V135" s="23">
        <v>7447460.5499999998</v>
      </c>
      <c r="W135" s="23">
        <v>23779510.100000001</v>
      </c>
      <c r="X135" s="23">
        <v>9969199.8200000003</v>
      </c>
      <c r="Y135" s="23">
        <v>16928074.420000002</v>
      </c>
      <c r="Z135" s="23">
        <v>11659287.619999999</v>
      </c>
      <c r="AA135" s="23">
        <v>10415354.550000001</v>
      </c>
      <c r="AB135" s="23">
        <v>32637150.02</v>
      </c>
    </row>
    <row r="136" spans="1:28" x14ac:dyDescent="0.25">
      <c r="A136" s="13" t="s">
        <v>432</v>
      </c>
      <c r="B136" s="13">
        <v>2</v>
      </c>
      <c r="C136" s="13">
        <v>1</v>
      </c>
      <c r="D136" s="13">
        <v>3</v>
      </c>
      <c r="E136" s="13">
        <v>3</v>
      </c>
      <c r="F136" s="13">
        <v>0</v>
      </c>
      <c r="G136" s="13">
        <v>0</v>
      </c>
      <c r="H136" s="13">
        <v>0</v>
      </c>
      <c r="I136" s="38"/>
      <c r="J136" s="10"/>
      <c r="K136" s="10"/>
      <c r="L136" s="10" t="s">
        <v>431</v>
      </c>
      <c r="M136" s="10"/>
      <c r="N136" s="10"/>
      <c r="O136" s="10"/>
      <c r="P136" s="44"/>
      <c r="Q136" s="23">
        <v>92825.48</v>
      </c>
      <c r="R136" s="23">
        <v>25015819.170000002</v>
      </c>
      <c r="S136" s="23">
        <v>21667507.859999999</v>
      </c>
      <c r="T136" s="23">
        <v>31182166.050000001</v>
      </c>
      <c r="U136" s="23">
        <v>20213304.93</v>
      </c>
      <c r="V136" s="23">
        <v>31531086.760000002</v>
      </c>
      <c r="W136" s="23">
        <v>37745948.990000002</v>
      </c>
      <c r="X136" s="23">
        <v>52231452.289999999</v>
      </c>
      <c r="Y136" s="23">
        <v>43143671.950000003</v>
      </c>
      <c r="Z136" s="23">
        <v>47269952.890000001</v>
      </c>
      <c r="AA136" s="23">
        <v>18486523.629999999</v>
      </c>
      <c r="AB136" s="23">
        <v>124246169.28</v>
      </c>
    </row>
    <row r="137" spans="1:28" x14ac:dyDescent="0.25">
      <c r="A137" s="13" t="s">
        <v>430</v>
      </c>
      <c r="B137" s="13">
        <v>2</v>
      </c>
      <c r="C137" s="13">
        <v>1</v>
      </c>
      <c r="D137" s="13">
        <v>3</v>
      </c>
      <c r="E137" s="13">
        <v>4</v>
      </c>
      <c r="F137" s="13">
        <v>0</v>
      </c>
      <c r="G137" s="13">
        <v>0</v>
      </c>
      <c r="H137" s="13">
        <v>0</v>
      </c>
      <c r="I137" s="58"/>
      <c r="J137" s="10"/>
      <c r="K137" s="10"/>
      <c r="L137" s="10" t="s">
        <v>429</v>
      </c>
      <c r="M137" s="10"/>
      <c r="N137" s="10"/>
      <c r="O137" s="10"/>
      <c r="P137" s="44"/>
      <c r="Q137" s="23">
        <v>30117.48</v>
      </c>
      <c r="R137" s="23">
        <v>851547.73</v>
      </c>
      <c r="S137" s="23">
        <v>2100995.9900000002</v>
      </c>
      <c r="T137" s="23">
        <v>21876.79</v>
      </c>
      <c r="U137" s="23">
        <v>21982.34</v>
      </c>
      <c r="V137" s="23">
        <v>21616.54</v>
      </c>
      <c r="W137" s="23">
        <v>29501.99</v>
      </c>
      <c r="X137" s="23">
        <v>15316.6</v>
      </c>
      <c r="Y137" s="23">
        <v>367480.33</v>
      </c>
      <c r="Z137" s="23">
        <v>16983.5</v>
      </c>
      <c r="AA137" s="23">
        <v>24079.95</v>
      </c>
      <c r="AB137" s="23">
        <v>22037.18</v>
      </c>
    </row>
    <row r="138" spans="1:28" x14ac:dyDescent="0.25">
      <c r="A138" s="13" t="s">
        <v>428</v>
      </c>
      <c r="B138" s="13">
        <v>2</v>
      </c>
      <c r="C138" s="13">
        <v>1</v>
      </c>
      <c r="D138" s="13">
        <v>3</v>
      </c>
      <c r="E138" s="13">
        <v>5</v>
      </c>
      <c r="F138" s="13">
        <v>0</v>
      </c>
      <c r="G138" s="13">
        <v>0</v>
      </c>
      <c r="H138" s="13">
        <v>0</v>
      </c>
      <c r="I138" s="38"/>
      <c r="J138" s="10"/>
      <c r="K138" s="39"/>
      <c r="L138" s="10" t="s">
        <v>427</v>
      </c>
      <c r="M138" s="10"/>
      <c r="N138" s="10"/>
      <c r="O138" s="10"/>
      <c r="P138" s="44"/>
      <c r="Q138" s="23">
        <v>46734.45</v>
      </c>
      <c r="R138" s="23">
        <v>2137284.64</v>
      </c>
      <c r="S138" s="23">
        <v>10616577.869999999</v>
      </c>
      <c r="T138" s="23">
        <v>1244405.25</v>
      </c>
      <c r="U138" s="23">
        <v>12119327.060000001</v>
      </c>
      <c r="V138" s="23">
        <v>6593008.5</v>
      </c>
      <c r="W138" s="23">
        <v>18034941.879999999</v>
      </c>
      <c r="X138" s="23">
        <v>11595158.23</v>
      </c>
      <c r="Y138" s="23">
        <v>6811183.8799999999</v>
      </c>
      <c r="Z138" s="23">
        <v>9589449.5899999999</v>
      </c>
      <c r="AA138" s="23">
        <v>18155909.100000001</v>
      </c>
      <c r="AB138" s="23">
        <v>13758191.35</v>
      </c>
    </row>
    <row r="139" spans="1:28" x14ac:dyDescent="0.25">
      <c r="A139" s="13" t="s">
        <v>426</v>
      </c>
      <c r="B139" s="13">
        <v>2</v>
      </c>
      <c r="C139" s="13">
        <v>1</v>
      </c>
      <c r="D139" s="13">
        <v>3</v>
      </c>
      <c r="E139" s="13">
        <v>6</v>
      </c>
      <c r="F139" s="13">
        <v>0</v>
      </c>
      <c r="G139" s="13">
        <v>0</v>
      </c>
      <c r="H139" s="13">
        <v>0</v>
      </c>
      <c r="I139" s="38"/>
      <c r="J139" s="10"/>
      <c r="K139" s="39"/>
      <c r="L139" s="11" t="s">
        <v>425</v>
      </c>
      <c r="M139" s="10"/>
      <c r="N139" s="10"/>
      <c r="O139" s="39"/>
      <c r="P139" s="44"/>
      <c r="Q139" s="23">
        <v>0</v>
      </c>
      <c r="R139" s="23">
        <v>0</v>
      </c>
      <c r="S139" s="23">
        <v>0</v>
      </c>
      <c r="T139" s="23">
        <v>0</v>
      </c>
      <c r="U139" s="23">
        <v>0</v>
      </c>
      <c r="V139" s="23"/>
      <c r="W139" s="23">
        <v>23550</v>
      </c>
      <c r="X139" s="23">
        <v>15700</v>
      </c>
      <c r="Y139" s="23">
        <v>15700</v>
      </c>
      <c r="Z139" s="23">
        <v>0</v>
      </c>
      <c r="AA139" s="23">
        <v>15700</v>
      </c>
      <c r="AB139" s="23">
        <v>31400</v>
      </c>
    </row>
    <row r="140" spans="1:28" x14ac:dyDescent="0.25">
      <c r="A140" s="13" t="s">
        <v>424</v>
      </c>
      <c r="B140" s="13">
        <v>2</v>
      </c>
      <c r="C140" s="13">
        <v>1</v>
      </c>
      <c r="D140" s="13">
        <v>3</v>
      </c>
      <c r="E140" s="13">
        <v>7</v>
      </c>
      <c r="F140" s="13">
        <v>0</v>
      </c>
      <c r="G140" s="13">
        <v>0</v>
      </c>
      <c r="H140" s="13">
        <v>0</v>
      </c>
      <c r="I140" s="38"/>
      <c r="J140" s="10"/>
      <c r="K140" s="39"/>
      <c r="L140" s="11" t="s">
        <v>423</v>
      </c>
      <c r="M140" s="10"/>
      <c r="N140" s="10"/>
      <c r="O140" s="39"/>
      <c r="P140" s="44"/>
      <c r="Q140" s="23">
        <v>471135.87</v>
      </c>
      <c r="R140" s="23">
        <v>472200.91</v>
      </c>
      <c r="S140" s="23">
        <v>397114.23</v>
      </c>
      <c r="T140" s="23">
        <v>408148.56</v>
      </c>
      <c r="U140" s="23">
        <v>483361.17</v>
      </c>
      <c r="V140" s="23">
        <v>5338535.74</v>
      </c>
      <c r="W140" s="23">
        <v>665092.54</v>
      </c>
      <c r="X140" s="23">
        <v>795876.84</v>
      </c>
      <c r="Y140" s="23">
        <v>1263964.21</v>
      </c>
      <c r="Z140" s="23">
        <v>1142778.17</v>
      </c>
      <c r="AA140" s="23">
        <v>503619.69</v>
      </c>
      <c r="AB140" s="23">
        <v>1927176.47</v>
      </c>
    </row>
    <row r="141" spans="1:28" x14ac:dyDescent="0.25">
      <c r="A141" s="13" t="s">
        <v>422</v>
      </c>
      <c r="B141" s="13">
        <v>2</v>
      </c>
      <c r="C141" s="13">
        <v>1</v>
      </c>
      <c r="D141" s="13">
        <v>3</v>
      </c>
      <c r="E141" s="13">
        <v>8</v>
      </c>
      <c r="F141" s="13">
        <v>0</v>
      </c>
      <c r="G141" s="13">
        <v>0</v>
      </c>
      <c r="H141" s="13">
        <v>0</v>
      </c>
      <c r="I141" s="38"/>
      <c r="J141" s="10"/>
      <c r="K141" s="39"/>
      <c r="L141" s="10" t="s">
        <v>421</v>
      </c>
      <c r="M141" s="10"/>
      <c r="N141" s="10"/>
      <c r="O141" s="39"/>
      <c r="P141" s="44"/>
      <c r="Q141" s="23">
        <v>0.77</v>
      </c>
      <c r="R141" s="23">
        <v>4853.95</v>
      </c>
      <c r="S141" s="23">
        <v>0.25</v>
      </c>
      <c r="T141" s="23">
        <v>0.63</v>
      </c>
      <c r="U141" s="23">
        <v>1.1200000000000001</v>
      </c>
      <c r="V141" s="23">
        <v>-7.0000000000000007E-2</v>
      </c>
      <c r="W141" s="23">
        <v>0.52</v>
      </c>
      <c r="X141" s="23">
        <v>0.68</v>
      </c>
      <c r="Y141" s="23">
        <v>0.87</v>
      </c>
      <c r="Z141" s="23">
        <v>0</v>
      </c>
      <c r="AA141" s="23">
        <v>0.28999999999999998</v>
      </c>
      <c r="AB141" s="23">
        <v>0.18</v>
      </c>
    </row>
    <row r="142" spans="1:28" x14ac:dyDescent="0.25">
      <c r="A142" s="13" t="s">
        <v>420</v>
      </c>
      <c r="B142" s="13">
        <v>2</v>
      </c>
      <c r="C142" s="13">
        <v>1</v>
      </c>
      <c r="D142" s="13">
        <v>3</v>
      </c>
      <c r="E142" s="13">
        <v>9</v>
      </c>
      <c r="F142" s="13">
        <v>0</v>
      </c>
      <c r="G142" s="13">
        <v>0</v>
      </c>
      <c r="H142" s="13">
        <v>0</v>
      </c>
      <c r="I142" s="38"/>
      <c r="J142" s="10"/>
      <c r="K142" s="10"/>
      <c r="L142" s="10" t="s">
        <v>419</v>
      </c>
      <c r="M142" s="10"/>
      <c r="N142" s="39"/>
      <c r="O142" s="39"/>
      <c r="P142" s="44"/>
      <c r="Q142" s="23">
        <v>11374241.66</v>
      </c>
      <c r="R142" s="23">
        <v>92717052.890000001</v>
      </c>
      <c r="S142" s="23">
        <v>9906229.9199999999</v>
      </c>
      <c r="T142" s="23">
        <v>24081469.829999998</v>
      </c>
      <c r="U142" s="23">
        <v>6778217.3700000001</v>
      </c>
      <c r="V142" s="23">
        <v>13850008.880000001</v>
      </c>
      <c r="W142" s="23">
        <v>10890300.880000001</v>
      </c>
      <c r="X142" s="23">
        <v>25886016.370000001</v>
      </c>
      <c r="Y142" s="23">
        <v>10575252.130000001</v>
      </c>
      <c r="Z142" s="23">
        <v>10465973.789999999</v>
      </c>
      <c r="AA142" s="23">
        <v>10244233.939999999</v>
      </c>
      <c r="AB142" s="23">
        <v>105430377.77</v>
      </c>
    </row>
    <row r="143" spans="1:28" x14ac:dyDescent="0.25">
      <c r="A143" s="31" t="s">
        <v>418</v>
      </c>
      <c r="B143" s="31">
        <v>2</v>
      </c>
      <c r="C143" s="31">
        <v>1</v>
      </c>
      <c r="D143" s="31">
        <v>4</v>
      </c>
      <c r="E143" s="31">
        <v>0</v>
      </c>
      <c r="F143" s="31">
        <v>0</v>
      </c>
      <c r="G143" s="31">
        <v>0</v>
      </c>
      <c r="H143" s="31">
        <v>0</v>
      </c>
      <c r="I143" s="30"/>
      <c r="J143" s="17"/>
      <c r="K143" s="17" t="s">
        <v>417</v>
      </c>
      <c r="L143" s="17"/>
      <c r="M143" s="17"/>
      <c r="N143" s="17"/>
      <c r="O143" s="17"/>
      <c r="P143" s="50"/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6270265.7599999998</v>
      </c>
      <c r="W143" s="29">
        <v>0</v>
      </c>
      <c r="X143" s="29">
        <v>0</v>
      </c>
      <c r="Y143" s="29">
        <v>0</v>
      </c>
      <c r="Z143" s="29">
        <v>0</v>
      </c>
      <c r="AA143" s="29">
        <f>+AA144+AA145+AA146+AA147+AA148+AA149+AA150+AA151+AA152+AA153</f>
        <v>0</v>
      </c>
      <c r="AB143" s="29">
        <f>+AB144+AB145+AB146+AB147+AB148+AB149+AB150+AB151+AB152+AB153</f>
        <v>31672079.489999998</v>
      </c>
    </row>
    <row r="144" spans="1:28" x14ac:dyDescent="0.25">
      <c r="A144" s="13" t="s">
        <v>416</v>
      </c>
      <c r="B144" s="13">
        <v>2</v>
      </c>
      <c r="C144" s="13">
        <v>1</v>
      </c>
      <c r="D144" s="13">
        <v>4</v>
      </c>
      <c r="E144" s="13">
        <v>1</v>
      </c>
      <c r="F144" s="13">
        <v>0</v>
      </c>
      <c r="G144" s="13">
        <v>0</v>
      </c>
      <c r="H144" s="13">
        <v>0</v>
      </c>
      <c r="I144" s="38"/>
      <c r="J144" s="10"/>
      <c r="K144" s="10"/>
      <c r="L144" s="10" t="s">
        <v>415</v>
      </c>
      <c r="M144" s="10"/>
      <c r="N144" s="10"/>
      <c r="O144" s="11"/>
      <c r="P144" s="44"/>
      <c r="Q144" s="23">
        <v>0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>
        <v>0</v>
      </c>
      <c r="X144" s="23">
        <v>0</v>
      </c>
      <c r="Y144" s="23">
        <v>0</v>
      </c>
      <c r="Z144" s="23">
        <v>0</v>
      </c>
      <c r="AA144" s="23">
        <v>0</v>
      </c>
      <c r="AB144" s="23">
        <v>0</v>
      </c>
    </row>
    <row r="145" spans="1:28" x14ac:dyDescent="0.25">
      <c r="A145" s="13" t="s">
        <v>414</v>
      </c>
      <c r="B145" s="13">
        <v>2</v>
      </c>
      <c r="C145" s="13">
        <v>1</v>
      </c>
      <c r="D145" s="13">
        <v>4</v>
      </c>
      <c r="E145" s="13">
        <v>2</v>
      </c>
      <c r="F145" s="13">
        <v>0</v>
      </c>
      <c r="G145" s="13">
        <v>0</v>
      </c>
      <c r="H145" s="13">
        <v>0</v>
      </c>
      <c r="I145" s="38"/>
      <c r="J145" s="10"/>
      <c r="K145" s="10"/>
      <c r="L145" s="10" t="s">
        <v>413</v>
      </c>
      <c r="M145" s="10"/>
      <c r="N145" s="11"/>
      <c r="O145" s="10"/>
      <c r="P145" s="44"/>
      <c r="Q145" s="23">
        <v>0</v>
      </c>
      <c r="R145" s="23">
        <v>0</v>
      </c>
      <c r="S145" s="23">
        <v>0</v>
      </c>
      <c r="T145" s="23">
        <v>0</v>
      </c>
      <c r="U145" s="23">
        <v>0</v>
      </c>
      <c r="V145" s="23">
        <v>0</v>
      </c>
      <c r="W145" s="23">
        <v>0</v>
      </c>
      <c r="X145" s="23">
        <v>0</v>
      </c>
      <c r="Y145" s="23">
        <v>0</v>
      </c>
      <c r="Z145" s="23">
        <v>0</v>
      </c>
      <c r="AA145" s="23">
        <v>0</v>
      </c>
      <c r="AB145" s="23">
        <v>0</v>
      </c>
    </row>
    <row r="146" spans="1:28" x14ac:dyDescent="0.25">
      <c r="A146" s="13" t="s">
        <v>412</v>
      </c>
      <c r="B146" s="13">
        <v>2</v>
      </c>
      <c r="C146" s="13">
        <v>1</v>
      </c>
      <c r="D146" s="13">
        <v>4</v>
      </c>
      <c r="E146" s="13">
        <v>3</v>
      </c>
      <c r="F146" s="13">
        <v>0</v>
      </c>
      <c r="G146" s="13">
        <v>0</v>
      </c>
      <c r="H146" s="13">
        <v>0</v>
      </c>
      <c r="I146" s="38"/>
      <c r="J146" s="10"/>
      <c r="K146" s="10"/>
      <c r="L146" s="10" t="s">
        <v>411</v>
      </c>
      <c r="M146" s="10"/>
      <c r="N146" s="11"/>
      <c r="O146" s="10"/>
      <c r="P146" s="44"/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  <c r="Z146" s="23">
        <v>0</v>
      </c>
      <c r="AA146" s="23">
        <v>0</v>
      </c>
      <c r="AB146" s="23">
        <v>0</v>
      </c>
    </row>
    <row r="147" spans="1:28" x14ac:dyDescent="0.25">
      <c r="A147" s="13" t="s">
        <v>410</v>
      </c>
      <c r="B147" s="13">
        <v>2</v>
      </c>
      <c r="C147" s="13">
        <v>1</v>
      </c>
      <c r="D147" s="13">
        <v>4</v>
      </c>
      <c r="E147" s="13">
        <v>4</v>
      </c>
      <c r="F147" s="13">
        <v>0</v>
      </c>
      <c r="G147" s="13">
        <v>0</v>
      </c>
      <c r="H147" s="13">
        <v>0</v>
      </c>
      <c r="I147" s="38"/>
      <c r="J147" s="10"/>
      <c r="K147" s="10"/>
      <c r="L147" s="10" t="s">
        <v>409</v>
      </c>
      <c r="M147" s="10"/>
      <c r="N147" s="10"/>
      <c r="O147" s="11"/>
      <c r="P147" s="44"/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0</v>
      </c>
      <c r="Y147" s="23">
        <v>0</v>
      </c>
      <c r="Z147" s="23">
        <v>0</v>
      </c>
      <c r="AA147" s="23">
        <v>0</v>
      </c>
      <c r="AB147" s="23">
        <v>0</v>
      </c>
    </row>
    <row r="148" spans="1:28" x14ac:dyDescent="0.25">
      <c r="A148" s="13" t="s">
        <v>408</v>
      </c>
      <c r="B148" s="13">
        <v>2</v>
      </c>
      <c r="C148" s="13">
        <v>1</v>
      </c>
      <c r="D148" s="13">
        <v>4</v>
      </c>
      <c r="E148" s="13">
        <v>5</v>
      </c>
      <c r="F148" s="13">
        <v>0</v>
      </c>
      <c r="G148" s="13">
        <v>0</v>
      </c>
      <c r="H148" s="13">
        <v>0</v>
      </c>
      <c r="I148" s="38"/>
      <c r="J148" s="10"/>
      <c r="K148" s="10"/>
      <c r="L148" s="10" t="s">
        <v>407</v>
      </c>
      <c r="M148" s="10"/>
      <c r="N148" s="10"/>
      <c r="O148" s="11"/>
      <c r="P148" s="44"/>
      <c r="Q148" s="23">
        <v>0</v>
      </c>
      <c r="R148" s="23">
        <v>0</v>
      </c>
      <c r="S148" s="23">
        <v>0</v>
      </c>
      <c r="T148" s="23">
        <v>0</v>
      </c>
      <c r="U148" s="23">
        <v>0</v>
      </c>
      <c r="V148" s="23">
        <v>0</v>
      </c>
      <c r="W148" s="23">
        <v>0</v>
      </c>
      <c r="X148" s="23">
        <v>0</v>
      </c>
      <c r="Y148" s="23">
        <v>0</v>
      </c>
      <c r="Z148" s="23">
        <v>0</v>
      </c>
      <c r="AA148" s="23">
        <v>0</v>
      </c>
      <c r="AB148" s="23">
        <v>0</v>
      </c>
    </row>
    <row r="149" spans="1:28" x14ac:dyDescent="0.25">
      <c r="A149" s="13" t="s">
        <v>406</v>
      </c>
      <c r="B149" s="13">
        <v>2</v>
      </c>
      <c r="C149" s="13">
        <v>1</v>
      </c>
      <c r="D149" s="13">
        <v>4</v>
      </c>
      <c r="E149" s="13">
        <v>6</v>
      </c>
      <c r="F149" s="13">
        <v>0</v>
      </c>
      <c r="G149" s="13">
        <v>0</v>
      </c>
      <c r="H149" s="13">
        <v>0</v>
      </c>
      <c r="I149" s="38"/>
      <c r="J149" s="10"/>
      <c r="K149" s="10"/>
      <c r="L149" s="10" t="s">
        <v>405</v>
      </c>
      <c r="M149" s="10"/>
      <c r="N149" s="10"/>
      <c r="O149" s="11"/>
      <c r="P149" s="44"/>
      <c r="Q149" s="23">
        <v>0</v>
      </c>
      <c r="R149" s="23">
        <v>0</v>
      </c>
      <c r="S149" s="23">
        <v>0</v>
      </c>
      <c r="T149" s="23">
        <v>0</v>
      </c>
      <c r="U149" s="23">
        <v>0</v>
      </c>
      <c r="V149" s="23">
        <v>6270265.7599999998</v>
      </c>
      <c r="W149" s="23">
        <v>0</v>
      </c>
      <c r="X149" s="23">
        <v>0</v>
      </c>
      <c r="Y149" s="23">
        <v>0</v>
      </c>
      <c r="Z149" s="23">
        <v>0</v>
      </c>
      <c r="AA149" s="23">
        <v>0</v>
      </c>
      <c r="AB149" s="23">
        <v>31672079.489999998</v>
      </c>
    </row>
    <row r="150" spans="1:28" x14ac:dyDescent="0.25">
      <c r="A150" s="13" t="s">
        <v>404</v>
      </c>
      <c r="B150" s="13">
        <v>2</v>
      </c>
      <c r="C150" s="13">
        <v>1</v>
      </c>
      <c r="D150" s="13">
        <v>4</v>
      </c>
      <c r="E150" s="13">
        <v>7</v>
      </c>
      <c r="F150" s="13">
        <v>0</v>
      </c>
      <c r="G150" s="13">
        <v>0</v>
      </c>
      <c r="H150" s="13">
        <v>0</v>
      </c>
      <c r="I150" s="38"/>
      <c r="J150" s="10"/>
      <c r="K150" s="10"/>
      <c r="L150" s="10" t="s">
        <v>403</v>
      </c>
      <c r="M150" s="39"/>
      <c r="N150" s="10"/>
      <c r="O150" s="11"/>
      <c r="P150" s="44"/>
      <c r="Q150" s="23">
        <v>0</v>
      </c>
      <c r="R150" s="23">
        <v>0</v>
      </c>
      <c r="S150" s="23">
        <v>0</v>
      </c>
      <c r="T150" s="23">
        <v>0</v>
      </c>
      <c r="U150" s="23">
        <v>0</v>
      </c>
      <c r="V150" s="23">
        <v>0</v>
      </c>
      <c r="W150" s="23">
        <v>0</v>
      </c>
      <c r="X150" s="23">
        <v>0</v>
      </c>
      <c r="Y150" s="23">
        <v>0</v>
      </c>
      <c r="Z150" s="23">
        <v>0</v>
      </c>
      <c r="AA150" s="23">
        <v>0</v>
      </c>
      <c r="AB150" s="23">
        <v>0</v>
      </c>
    </row>
    <row r="151" spans="1:28" x14ac:dyDescent="0.25">
      <c r="A151" s="13" t="s">
        <v>402</v>
      </c>
      <c r="B151" s="13">
        <v>2</v>
      </c>
      <c r="C151" s="13">
        <v>1</v>
      </c>
      <c r="D151" s="13">
        <v>4</v>
      </c>
      <c r="E151" s="13">
        <v>8</v>
      </c>
      <c r="F151" s="13">
        <v>0</v>
      </c>
      <c r="G151" s="13">
        <v>0</v>
      </c>
      <c r="H151" s="13">
        <v>0</v>
      </c>
      <c r="I151" s="38"/>
      <c r="J151" s="10"/>
      <c r="K151" s="10"/>
      <c r="L151" s="10" t="s">
        <v>401</v>
      </c>
      <c r="M151" s="39"/>
      <c r="N151" s="10"/>
      <c r="O151" s="11"/>
      <c r="P151" s="44"/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  <c r="Z151" s="23">
        <v>0</v>
      </c>
      <c r="AA151" s="23">
        <v>0</v>
      </c>
      <c r="AB151" s="23">
        <v>0</v>
      </c>
    </row>
    <row r="152" spans="1:28" x14ac:dyDescent="0.25">
      <c r="A152" s="13" t="s">
        <v>400</v>
      </c>
      <c r="B152" s="13">
        <v>2</v>
      </c>
      <c r="C152" s="13">
        <v>1</v>
      </c>
      <c r="D152" s="13">
        <v>4</v>
      </c>
      <c r="E152" s="13">
        <v>9</v>
      </c>
      <c r="F152" s="13">
        <v>0</v>
      </c>
      <c r="G152" s="13">
        <v>0</v>
      </c>
      <c r="H152" s="13">
        <v>0</v>
      </c>
      <c r="I152" s="38"/>
      <c r="J152" s="10"/>
      <c r="K152" s="10"/>
      <c r="L152" s="10" t="s">
        <v>399</v>
      </c>
      <c r="M152" s="39"/>
      <c r="N152" s="11"/>
      <c r="O152" s="10"/>
      <c r="P152" s="57"/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  <c r="Z152" s="23">
        <v>0</v>
      </c>
      <c r="AA152" s="23">
        <v>0</v>
      </c>
      <c r="AB152" s="23">
        <v>0</v>
      </c>
    </row>
    <row r="153" spans="1:28" x14ac:dyDescent="0.25">
      <c r="A153" s="13" t="s">
        <v>398</v>
      </c>
      <c r="B153" s="13">
        <v>2</v>
      </c>
      <c r="C153" s="13">
        <v>1</v>
      </c>
      <c r="D153" s="13">
        <v>4</v>
      </c>
      <c r="E153" s="13">
        <v>10</v>
      </c>
      <c r="F153" s="13">
        <v>0</v>
      </c>
      <c r="G153" s="13">
        <v>0</v>
      </c>
      <c r="H153" s="13">
        <v>0</v>
      </c>
      <c r="I153" s="38"/>
      <c r="J153" s="10"/>
      <c r="K153" s="10"/>
      <c r="L153" s="10" t="s">
        <v>397</v>
      </c>
      <c r="M153" s="10"/>
      <c r="N153" s="10"/>
      <c r="O153" s="39"/>
      <c r="P153" s="57"/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  <c r="Z153" s="23">
        <v>0</v>
      </c>
      <c r="AA153" s="23">
        <v>0</v>
      </c>
      <c r="AB153" s="23">
        <v>0</v>
      </c>
    </row>
    <row r="154" spans="1:28" x14ac:dyDescent="0.25">
      <c r="A154" s="31" t="s">
        <v>396</v>
      </c>
      <c r="B154" s="31">
        <v>2</v>
      </c>
      <c r="C154" s="31">
        <v>1</v>
      </c>
      <c r="D154" s="31">
        <v>5</v>
      </c>
      <c r="E154" s="31">
        <v>0</v>
      </c>
      <c r="F154" s="31">
        <v>0</v>
      </c>
      <c r="G154" s="31">
        <v>0</v>
      </c>
      <c r="H154" s="31">
        <v>0</v>
      </c>
      <c r="I154" s="30"/>
      <c r="J154" s="17"/>
      <c r="K154" s="17" t="s">
        <v>395</v>
      </c>
      <c r="L154" s="17"/>
      <c r="M154" s="17"/>
      <c r="N154" s="17"/>
      <c r="O154" s="17"/>
      <c r="P154" s="50"/>
      <c r="Q154" s="29">
        <v>0</v>
      </c>
      <c r="R154" s="29">
        <v>0</v>
      </c>
      <c r="S154" s="29">
        <v>0</v>
      </c>
      <c r="T154" s="29">
        <v>0</v>
      </c>
      <c r="U154" s="29">
        <v>0</v>
      </c>
      <c r="V154" s="29">
        <v>0</v>
      </c>
      <c r="W154" s="29">
        <v>0</v>
      </c>
      <c r="X154" s="29">
        <v>0</v>
      </c>
      <c r="Y154" s="29">
        <v>302348821.63</v>
      </c>
      <c r="Z154" s="29">
        <v>0</v>
      </c>
      <c r="AA154" s="29">
        <f>+AA155+AA156+AA157+AA158</f>
        <v>88539955.540000007</v>
      </c>
      <c r="AB154" s="29">
        <f>+AB155+AB156+AB157+AB158</f>
        <v>0</v>
      </c>
    </row>
    <row r="155" spans="1:28" x14ac:dyDescent="0.25">
      <c r="A155" s="13" t="s">
        <v>394</v>
      </c>
      <c r="B155" s="13">
        <v>2</v>
      </c>
      <c r="C155" s="13">
        <v>1</v>
      </c>
      <c r="D155" s="13">
        <v>5</v>
      </c>
      <c r="E155" s="13">
        <v>1</v>
      </c>
      <c r="F155" s="13">
        <v>0</v>
      </c>
      <c r="G155" s="13">
        <v>0</v>
      </c>
      <c r="H155" s="13">
        <v>0</v>
      </c>
      <c r="I155" s="38"/>
      <c r="J155" s="10"/>
      <c r="K155" s="10"/>
      <c r="L155" s="11" t="s">
        <v>393</v>
      </c>
      <c r="M155" s="10"/>
      <c r="N155" s="11"/>
      <c r="O155" s="11"/>
      <c r="P155" s="44"/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  <c r="Z155" s="23">
        <v>0</v>
      </c>
      <c r="AA155" s="23">
        <v>0</v>
      </c>
      <c r="AB155" s="23">
        <v>0</v>
      </c>
    </row>
    <row r="156" spans="1:28" x14ac:dyDescent="0.25">
      <c r="A156" s="13" t="s">
        <v>392</v>
      </c>
      <c r="B156" s="13">
        <v>2</v>
      </c>
      <c r="C156" s="13">
        <v>1</v>
      </c>
      <c r="D156" s="13">
        <v>5</v>
      </c>
      <c r="E156" s="13">
        <v>2</v>
      </c>
      <c r="F156" s="13">
        <v>0</v>
      </c>
      <c r="G156" s="13">
        <v>0</v>
      </c>
      <c r="H156" s="13">
        <v>0</v>
      </c>
      <c r="I156" s="38"/>
      <c r="J156" s="10"/>
      <c r="K156" s="10"/>
      <c r="L156" s="11" t="s">
        <v>391</v>
      </c>
      <c r="M156" s="10"/>
      <c r="N156" s="11"/>
      <c r="O156" s="11"/>
      <c r="P156" s="44"/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302348821.63</v>
      </c>
      <c r="Z156" s="23">
        <v>0</v>
      </c>
      <c r="AA156" s="23">
        <v>88539955.540000007</v>
      </c>
      <c r="AB156" s="23">
        <v>0</v>
      </c>
    </row>
    <row r="157" spans="1:28" x14ac:dyDescent="0.25">
      <c r="A157" s="13" t="s">
        <v>390</v>
      </c>
      <c r="B157" s="13">
        <v>2</v>
      </c>
      <c r="C157" s="13">
        <v>1</v>
      </c>
      <c r="D157" s="13">
        <v>5</v>
      </c>
      <c r="E157" s="13">
        <v>3</v>
      </c>
      <c r="F157" s="13">
        <v>0</v>
      </c>
      <c r="G157" s="13">
        <v>0</v>
      </c>
      <c r="H157" s="13">
        <v>0</v>
      </c>
      <c r="I157" s="38"/>
      <c r="J157" s="10"/>
      <c r="K157" s="10"/>
      <c r="L157" s="11" t="s">
        <v>389</v>
      </c>
      <c r="M157" s="10"/>
      <c r="N157" s="11"/>
      <c r="O157" s="11"/>
      <c r="P157" s="44"/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  <c r="Z157" s="23">
        <v>0</v>
      </c>
      <c r="AA157" s="23">
        <v>0</v>
      </c>
      <c r="AB157" s="23">
        <v>0</v>
      </c>
    </row>
    <row r="158" spans="1:28" x14ac:dyDescent="0.25">
      <c r="A158" s="13" t="s">
        <v>388</v>
      </c>
      <c r="B158" s="13">
        <v>2</v>
      </c>
      <c r="C158" s="13">
        <v>1</v>
      </c>
      <c r="D158" s="13">
        <v>5</v>
      </c>
      <c r="E158" s="13">
        <v>4</v>
      </c>
      <c r="F158" s="13">
        <v>0</v>
      </c>
      <c r="G158" s="13">
        <v>0</v>
      </c>
      <c r="H158" s="13">
        <v>0</v>
      </c>
      <c r="I158" s="38"/>
      <c r="J158" s="10"/>
      <c r="K158" s="10"/>
      <c r="L158" s="10" t="s">
        <v>387</v>
      </c>
      <c r="M158" s="10"/>
      <c r="N158" s="10"/>
      <c r="O158" s="10"/>
      <c r="P158" s="44"/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  <c r="Z158" s="23">
        <v>0</v>
      </c>
      <c r="AA158" s="23">
        <v>0</v>
      </c>
      <c r="AB158" s="23">
        <v>0</v>
      </c>
    </row>
    <row r="159" spans="1:28" x14ac:dyDescent="0.25">
      <c r="A159" s="13" t="s">
        <v>386</v>
      </c>
      <c r="B159" s="13">
        <v>5</v>
      </c>
      <c r="C159" s="13">
        <v>1</v>
      </c>
      <c r="D159" s="13">
        <v>2</v>
      </c>
      <c r="E159" s="13">
        <v>4</v>
      </c>
      <c r="F159" s="13">
        <v>1</v>
      </c>
      <c r="G159" s="13">
        <v>0</v>
      </c>
      <c r="H159" s="13">
        <v>0</v>
      </c>
      <c r="I159" s="38"/>
      <c r="J159" s="10"/>
      <c r="K159" s="10" t="s">
        <v>58</v>
      </c>
      <c r="L159" s="11"/>
      <c r="M159" s="11"/>
      <c r="N159" s="10"/>
      <c r="O159" s="10"/>
      <c r="P159" s="44"/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  <c r="Z159" s="23">
        <v>0</v>
      </c>
      <c r="AA159" s="23">
        <v>0</v>
      </c>
      <c r="AB159" s="23">
        <v>0</v>
      </c>
    </row>
    <row r="160" spans="1:28" x14ac:dyDescent="0.25">
      <c r="A160" s="28" t="s">
        <v>385</v>
      </c>
      <c r="B160" s="28">
        <v>2</v>
      </c>
      <c r="C160" s="28">
        <v>2</v>
      </c>
      <c r="D160" s="28">
        <v>0</v>
      </c>
      <c r="E160" s="28">
        <v>0</v>
      </c>
      <c r="F160" s="28">
        <v>0</v>
      </c>
      <c r="G160" s="28">
        <v>0</v>
      </c>
      <c r="H160" s="28">
        <v>0</v>
      </c>
      <c r="I160" s="30"/>
      <c r="J160" s="32" t="s">
        <v>384</v>
      </c>
      <c r="K160" s="32"/>
      <c r="L160" s="32"/>
      <c r="M160" s="32"/>
      <c r="N160" s="32"/>
      <c r="O160" s="32"/>
      <c r="P160" s="46"/>
      <c r="Q160" s="36">
        <v>0</v>
      </c>
      <c r="R160" s="36">
        <v>0</v>
      </c>
      <c r="S160" s="36">
        <v>0</v>
      </c>
      <c r="T160" s="36">
        <v>0</v>
      </c>
      <c r="U160" s="36">
        <v>0</v>
      </c>
      <c r="V160" s="36">
        <v>0</v>
      </c>
      <c r="W160" s="36">
        <v>64466.8</v>
      </c>
      <c r="X160" s="36">
        <v>0</v>
      </c>
      <c r="Y160" s="36">
        <v>0</v>
      </c>
      <c r="Z160" s="36">
        <v>0</v>
      </c>
      <c r="AA160" s="36">
        <f>+AA161+AA162+AA163+AA164+AA165+AA166</f>
        <v>0</v>
      </c>
      <c r="AB160" s="36">
        <f>+AB161+AB162+AB163+AB164+AB165+AB166</f>
        <v>113986.85</v>
      </c>
    </row>
    <row r="161" spans="1:28" x14ac:dyDescent="0.25">
      <c r="A161" s="13" t="s">
        <v>383</v>
      </c>
      <c r="B161" s="13">
        <v>2</v>
      </c>
      <c r="C161" s="13">
        <v>2</v>
      </c>
      <c r="D161" s="13">
        <v>3</v>
      </c>
      <c r="E161" s="13">
        <v>0</v>
      </c>
      <c r="F161" s="13">
        <v>0</v>
      </c>
      <c r="G161" s="13">
        <v>0</v>
      </c>
      <c r="H161" s="13">
        <v>0</v>
      </c>
      <c r="I161" s="38"/>
      <c r="J161" s="10"/>
      <c r="K161" s="10" t="s">
        <v>382</v>
      </c>
      <c r="L161" s="11"/>
      <c r="M161" s="10"/>
      <c r="N161" s="10"/>
      <c r="O161" s="10"/>
      <c r="P161" s="44"/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  <c r="Z161" s="23">
        <v>0</v>
      </c>
      <c r="AA161" s="23">
        <v>0</v>
      </c>
      <c r="AB161" s="23">
        <v>0</v>
      </c>
    </row>
    <row r="162" spans="1:28" x14ac:dyDescent="0.25">
      <c r="A162" s="13" t="s">
        <v>381</v>
      </c>
      <c r="B162" s="13">
        <v>2</v>
      </c>
      <c r="C162" s="13">
        <v>2</v>
      </c>
      <c r="D162" s="13">
        <v>4</v>
      </c>
      <c r="E162" s="13">
        <v>0</v>
      </c>
      <c r="F162" s="13">
        <v>0</v>
      </c>
      <c r="G162" s="13">
        <v>0</v>
      </c>
      <c r="H162" s="13">
        <v>0</v>
      </c>
      <c r="I162" s="38"/>
      <c r="J162" s="10"/>
      <c r="K162" s="11" t="s">
        <v>380</v>
      </c>
      <c r="L162" s="49"/>
      <c r="M162" s="10"/>
      <c r="N162" s="11"/>
      <c r="O162" s="10"/>
      <c r="P162" s="44"/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  <c r="Z162" s="23">
        <v>0</v>
      </c>
      <c r="AA162" s="23">
        <v>0</v>
      </c>
      <c r="AB162" s="23">
        <v>0</v>
      </c>
    </row>
    <row r="163" spans="1:28" x14ac:dyDescent="0.25">
      <c r="A163" s="13" t="s">
        <v>379</v>
      </c>
      <c r="B163" s="13">
        <v>2</v>
      </c>
      <c r="C163" s="13">
        <v>2</v>
      </c>
      <c r="D163" s="13">
        <v>5</v>
      </c>
      <c r="E163" s="13">
        <v>0</v>
      </c>
      <c r="F163" s="13">
        <v>0</v>
      </c>
      <c r="G163" s="13">
        <v>0</v>
      </c>
      <c r="H163" s="13">
        <v>0</v>
      </c>
      <c r="I163" s="38"/>
      <c r="J163" s="10"/>
      <c r="K163" s="11" t="s">
        <v>378</v>
      </c>
      <c r="L163" s="56"/>
      <c r="M163" s="10"/>
      <c r="N163" s="11"/>
      <c r="O163" s="10"/>
      <c r="P163" s="44"/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  <c r="Z163" s="23">
        <v>0</v>
      </c>
      <c r="AA163" s="23">
        <v>0</v>
      </c>
      <c r="AB163" s="23">
        <v>0</v>
      </c>
    </row>
    <row r="164" spans="1:28" x14ac:dyDescent="0.25">
      <c r="A164" s="13" t="s">
        <v>377</v>
      </c>
      <c r="B164" s="13">
        <v>2</v>
      </c>
      <c r="C164" s="13">
        <v>2</v>
      </c>
      <c r="D164" s="13">
        <v>8</v>
      </c>
      <c r="E164" s="13">
        <v>0</v>
      </c>
      <c r="F164" s="13">
        <v>0</v>
      </c>
      <c r="G164" s="13">
        <v>0</v>
      </c>
      <c r="H164" s="13">
        <v>0</v>
      </c>
      <c r="I164" s="38"/>
      <c r="J164" s="10"/>
      <c r="K164" s="10" t="s">
        <v>376</v>
      </c>
      <c r="L164" s="55"/>
      <c r="M164" s="49"/>
      <c r="N164" s="10"/>
      <c r="O164" s="10"/>
      <c r="P164" s="44"/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  <c r="Z164" s="23">
        <v>0</v>
      </c>
      <c r="AA164" s="23">
        <v>0</v>
      </c>
      <c r="AB164" s="23">
        <v>0</v>
      </c>
    </row>
    <row r="165" spans="1:28" x14ac:dyDescent="0.25">
      <c r="A165" s="13" t="s">
        <v>375</v>
      </c>
      <c r="B165" s="13">
        <v>2</v>
      </c>
      <c r="C165" s="13">
        <v>2</v>
      </c>
      <c r="D165" s="13">
        <v>7</v>
      </c>
      <c r="E165" s="13">
        <v>0</v>
      </c>
      <c r="F165" s="13">
        <v>0</v>
      </c>
      <c r="G165" s="13">
        <v>0</v>
      </c>
      <c r="H165" s="13">
        <v>0</v>
      </c>
      <c r="I165" s="45"/>
      <c r="J165" s="11"/>
      <c r="K165" s="11" t="s">
        <v>374</v>
      </c>
      <c r="L165" s="11"/>
      <c r="M165" s="11"/>
      <c r="N165" s="11"/>
      <c r="O165" s="11"/>
      <c r="P165" s="54"/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  <c r="Z165" s="23">
        <v>0</v>
      </c>
      <c r="AA165" s="23">
        <v>0</v>
      </c>
      <c r="AB165" s="23">
        <v>0</v>
      </c>
    </row>
    <row r="166" spans="1:28" x14ac:dyDescent="0.25">
      <c r="A166" s="13" t="s">
        <v>373</v>
      </c>
      <c r="B166" s="13">
        <v>2</v>
      </c>
      <c r="C166" s="13">
        <v>2</v>
      </c>
      <c r="D166" s="13">
        <v>14</v>
      </c>
      <c r="E166" s="13">
        <v>0</v>
      </c>
      <c r="F166" s="13">
        <v>0</v>
      </c>
      <c r="G166" s="13">
        <v>0</v>
      </c>
      <c r="H166" s="13">
        <v>0</v>
      </c>
      <c r="I166" s="38"/>
      <c r="J166" s="10"/>
      <c r="K166" s="10" t="s">
        <v>372</v>
      </c>
      <c r="L166" s="10"/>
      <c r="M166" s="10"/>
      <c r="N166" s="10"/>
      <c r="O166" s="10"/>
      <c r="P166" s="44"/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64466.8</v>
      </c>
      <c r="X166" s="23">
        <v>0</v>
      </c>
      <c r="Y166" s="23">
        <v>0</v>
      </c>
      <c r="Z166" s="23">
        <v>0</v>
      </c>
      <c r="AA166" s="23">
        <v>0</v>
      </c>
      <c r="AB166" s="23">
        <v>113986.85</v>
      </c>
    </row>
    <row r="167" spans="1:28" x14ac:dyDescent="0.25">
      <c r="A167" s="28" t="s">
        <v>371</v>
      </c>
      <c r="B167" s="28">
        <v>2</v>
      </c>
      <c r="C167" s="28">
        <v>4</v>
      </c>
      <c r="D167" s="28">
        <v>1</v>
      </c>
      <c r="E167" s="28">
        <v>0</v>
      </c>
      <c r="F167" s="28">
        <v>0</v>
      </c>
      <c r="G167" s="28">
        <v>0</v>
      </c>
      <c r="H167" s="28">
        <v>0</v>
      </c>
      <c r="I167" s="30"/>
      <c r="J167" s="32" t="s">
        <v>370</v>
      </c>
      <c r="K167" s="32"/>
      <c r="L167" s="32"/>
      <c r="M167" s="32"/>
      <c r="N167" s="32"/>
      <c r="O167" s="42"/>
      <c r="P167" s="41"/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f>+AA168+AA180</f>
        <v>0</v>
      </c>
      <c r="AB167" s="36">
        <f>+AB168+AB180</f>
        <v>0</v>
      </c>
    </row>
    <row r="168" spans="1:28" x14ac:dyDescent="0.25">
      <c r="A168" s="31" t="s">
        <v>369</v>
      </c>
      <c r="B168" s="31">
        <v>2</v>
      </c>
      <c r="C168" s="31">
        <v>4</v>
      </c>
      <c r="D168" s="31">
        <v>1</v>
      </c>
      <c r="E168" s="31">
        <v>1</v>
      </c>
      <c r="F168" s="31">
        <v>0</v>
      </c>
      <c r="G168" s="31">
        <v>0</v>
      </c>
      <c r="H168" s="31">
        <v>0</v>
      </c>
      <c r="I168" s="30"/>
      <c r="J168" s="17"/>
      <c r="K168" s="17" t="s">
        <v>368</v>
      </c>
      <c r="L168" s="17"/>
      <c r="M168" s="17"/>
      <c r="N168" s="17"/>
      <c r="O168" s="18"/>
      <c r="P168" s="25"/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f>+AA169+AA173+AA176+AA179</f>
        <v>0</v>
      </c>
      <c r="AB168" s="29">
        <f>+AB169+AB173+AB176+AB179</f>
        <v>0</v>
      </c>
    </row>
    <row r="169" spans="1:28" x14ac:dyDescent="0.25">
      <c r="A169" s="31" t="s">
        <v>367</v>
      </c>
      <c r="B169" s="31">
        <v>2</v>
      </c>
      <c r="C169" s="31">
        <v>4</v>
      </c>
      <c r="D169" s="31">
        <v>1</v>
      </c>
      <c r="E169" s="31">
        <v>1</v>
      </c>
      <c r="F169" s="31">
        <v>1</v>
      </c>
      <c r="G169" s="31">
        <v>0</v>
      </c>
      <c r="H169" s="31">
        <v>0</v>
      </c>
      <c r="I169" s="30"/>
      <c r="J169" s="17"/>
      <c r="K169" s="17"/>
      <c r="L169" s="17" t="s">
        <v>366</v>
      </c>
      <c r="M169" s="17"/>
      <c r="N169" s="17"/>
      <c r="O169" s="18"/>
      <c r="P169" s="25"/>
      <c r="Q169" s="29">
        <v>0</v>
      </c>
      <c r="R169" s="29">
        <v>0</v>
      </c>
      <c r="S169" s="29">
        <v>0</v>
      </c>
      <c r="T169" s="29">
        <v>0</v>
      </c>
      <c r="U169" s="29">
        <v>0</v>
      </c>
      <c r="V169" s="29">
        <v>0</v>
      </c>
      <c r="W169" s="29">
        <v>0</v>
      </c>
      <c r="X169" s="29">
        <v>0</v>
      </c>
      <c r="Y169" s="29">
        <v>0</v>
      </c>
      <c r="Z169" s="29">
        <v>0</v>
      </c>
      <c r="AA169" s="29">
        <f>+AA170+AA171+AA172</f>
        <v>0</v>
      </c>
      <c r="AB169" s="29">
        <f>+AB170+AB171+AB172</f>
        <v>0</v>
      </c>
    </row>
    <row r="170" spans="1:28" x14ac:dyDescent="0.25">
      <c r="A170" s="13" t="s">
        <v>365</v>
      </c>
      <c r="B170" s="13">
        <v>2</v>
      </c>
      <c r="C170" s="13">
        <v>4</v>
      </c>
      <c r="D170" s="13">
        <v>1</v>
      </c>
      <c r="E170" s="13">
        <v>1</v>
      </c>
      <c r="F170" s="13">
        <v>1</v>
      </c>
      <c r="G170" s="13">
        <v>1</v>
      </c>
      <c r="H170" s="13">
        <v>0</v>
      </c>
      <c r="I170" s="38"/>
      <c r="J170" s="10"/>
      <c r="K170" s="10"/>
      <c r="L170" s="10"/>
      <c r="M170" s="10" t="s">
        <v>364</v>
      </c>
      <c r="N170" s="10"/>
      <c r="O170" s="11"/>
      <c r="P170" s="9"/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  <c r="Z170" s="23">
        <v>0</v>
      </c>
      <c r="AA170" s="23">
        <v>0</v>
      </c>
      <c r="AB170" s="23">
        <v>0</v>
      </c>
    </row>
    <row r="171" spans="1:28" x14ac:dyDescent="0.25">
      <c r="A171" s="13" t="s">
        <v>363</v>
      </c>
      <c r="B171" s="13">
        <v>2</v>
      </c>
      <c r="C171" s="13">
        <v>4</v>
      </c>
      <c r="D171" s="13">
        <v>1</v>
      </c>
      <c r="E171" s="13">
        <v>1</v>
      </c>
      <c r="F171" s="13">
        <v>1</v>
      </c>
      <c r="G171" s="13">
        <v>4</v>
      </c>
      <c r="H171" s="13">
        <v>0</v>
      </c>
      <c r="I171" s="38"/>
      <c r="J171" s="10"/>
      <c r="K171" s="10"/>
      <c r="L171" s="10"/>
      <c r="M171" s="10" t="s">
        <v>362</v>
      </c>
      <c r="N171" s="10"/>
      <c r="O171" s="11"/>
      <c r="P171" s="9"/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  <c r="Z171" s="23">
        <v>0</v>
      </c>
      <c r="AA171" s="23">
        <v>0</v>
      </c>
      <c r="AB171" s="23">
        <v>0</v>
      </c>
    </row>
    <row r="172" spans="1:28" x14ac:dyDescent="0.25">
      <c r="A172" s="13" t="s">
        <v>361</v>
      </c>
      <c r="B172" s="13">
        <v>2</v>
      </c>
      <c r="C172" s="13">
        <v>4</v>
      </c>
      <c r="D172" s="13">
        <v>1</v>
      </c>
      <c r="E172" s="13">
        <v>1</v>
      </c>
      <c r="F172" s="13">
        <v>1</v>
      </c>
      <c r="G172" s="13">
        <v>7</v>
      </c>
      <c r="H172" s="13">
        <v>0</v>
      </c>
      <c r="I172" s="38"/>
      <c r="J172" s="10"/>
      <c r="K172" s="10"/>
      <c r="L172" s="39"/>
      <c r="M172" s="10" t="s">
        <v>360</v>
      </c>
      <c r="N172" s="10"/>
      <c r="O172" s="11"/>
      <c r="P172" s="9"/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  <c r="Z172" s="23">
        <v>0</v>
      </c>
      <c r="AA172" s="23">
        <v>0</v>
      </c>
      <c r="AB172" s="23">
        <v>0</v>
      </c>
    </row>
    <row r="173" spans="1:28" x14ac:dyDescent="0.25">
      <c r="A173" s="31" t="s">
        <v>359</v>
      </c>
      <c r="B173" s="31">
        <v>2</v>
      </c>
      <c r="C173" s="31">
        <v>4</v>
      </c>
      <c r="D173" s="31">
        <v>1</v>
      </c>
      <c r="E173" s="31">
        <v>1</v>
      </c>
      <c r="F173" s="31">
        <v>2</v>
      </c>
      <c r="G173" s="31">
        <v>0</v>
      </c>
      <c r="H173" s="31">
        <v>0</v>
      </c>
      <c r="I173" s="30"/>
      <c r="J173" s="17"/>
      <c r="K173" s="18"/>
      <c r="L173" s="17" t="s">
        <v>358</v>
      </c>
      <c r="M173" s="17"/>
      <c r="N173" s="17"/>
      <c r="O173" s="17"/>
      <c r="P173" s="53"/>
      <c r="Q173" s="29">
        <v>0</v>
      </c>
      <c r="R173" s="29">
        <v>0</v>
      </c>
      <c r="S173" s="29">
        <v>0</v>
      </c>
      <c r="T173" s="29">
        <v>0</v>
      </c>
      <c r="U173" s="29">
        <v>0</v>
      </c>
      <c r="V173" s="29">
        <v>0</v>
      </c>
      <c r="W173" s="29">
        <v>0</v>
      </c>
      <c r="X173" s="29">
        <v>0</v>
      </c>
      <c r="Y173" s="29">
        <v>0</v>
      </c>
      <c r="Z173" s="29">
        <v>0</v>
      </c>
      <c r="AA173" s="29">
        <f>+AA174+AA175</f>
        <v>0</v>
      </c>
      <c r="AB173" s="29">
        <f>+AB174+AB175</f>
        <v>0</v>
      </c>
    </row>
    <row r="174" spans="1:28" x14ac:dyDescent="0.25">
      <c r="A174" s="13" t="s">
        <v>357</v>
      </c>
      <c r="B174" s="13">
        <v>2</v>
      </c>
      <c r="C174" s="13">
        <v>4</v>
      </c>
      <c r="D174" s="13">
        <v>1</v>
      </c>
      <c r="E174" s="13">
        <v>1</v>
      </c>
      <c r="F174" s="13">
        <v>2</v>
      </c>
      <c r="G174" s="13">
        <v>1</v>
      </c>
      <c r="H174" s="13">
        <v>0</v>
      </c>
      <c r="I174" s="38"/>
      <c r="J174" s="10"/>
      <c r="K174" s="11"/>
      <c r="L174" s="10"/>
      <c r="M174" s="10" t="s">
        <v>356</v>
      </c>
      <c r="N174" s="10"/>
      <c r="O174" s="10"/>
      <c r="P174" s="52"/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3">
        <v>0</v>
      </c>
    </row>
    <row r="175" spans="1:28" x14ac:dyDescent="0.25">
      <c r="A175" s="13" t="s">
        <v>355</v>
      </c>
      <c r="B175" s="13">
        <v>2</v>
      </c>
      <c r="C175" s="13">
        <v>4</v>
      </c>
      <c r="D175" s="13">
        <v>1</v>
      </c>
      <c r="E175" s="13">
        <v>1</v>
      </c>
      <c r="F175" s="13">
        <v>2</v>
      </c>
      <c r="G175" s="13">
        <v>2</v>
      </c>
      <c r="H175" s="13">
        <v>0</v>
      </c>
      <c r="I175" s="38"/>
      <c r="J175" s="10"/>
      <c r="K175" s="11"/>
      <c r="L175" s="10"/>
      <c r="M175" s="10" t="s">
        <v>354</v>
      </c>
      <c r="N175" s="49"/>
      <c r="O175" s="10"/>
      <c r="P175" s="52"/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x14ac:dyDescent="0.25">
      <c r="A176" s="31" t="s">
        <v>353</v>
      </c>
      <c r="B176" s="31">
        <v>2</v>
      </c>
      <c r="C176" s="31">
        <v>4</v>
      </c>
      <c r="D176" s="31">
        <v>1</v>
      </c>
      <c r="E176" s="31">
        <v>1</v>
      </c>
      <c r="F176" s="31">
        <v>3</v>
      </c>
      <c r="G176" s="31">
        <v>0</v>
      </c>
      <c r="H176" s="31">
        <v>0</v>
      </c>
      <c r="I176" s="30"/>
      <c r="J176" s="17"/>
      <c r="K176" s="18"/>
      <c r="L176" s="17" t="s">
        <v>352</v>
      </c>
      <c r="M176" s="17"/>
      <c r="N176" s="17"/>
      <c r="O176" s="17"/>
      <c r="P176" s="53"/>
      <c r="Q176" s="29">
        <v>0</v>
      </c>
      <c r="R176" s="29">
        <v>0</v>
      </c>
      <c r="S176" s="29">
        <v>0</v>
      </c>
      <c r="T176" s="29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29">
        <v>0</v>
      </c>
      <c r="AA176" s="29">
        <f>+AA177+AA178</f>
        <v>0</v>
      </c>
      <c r="AB176" s="29">
        <f>+AB177+AB178</f>
        <v>0</v>
      </c>
    </row>
    <row r="177" spans="1:28" x14ac:dyDescent="0.25">
      <c r="A177" s="13" t="s">
        <v>351</v>
      </c>
      <c r="B177" s="13">
        <v>2</v>
      </c>
      <c r="C177" s="13">
        <v>4</v>
      </c>
      <c r="D177" s="13">
        <v>1</v>
      </c>
      <c r="E177" s="13">
        <v>1</v>
      </c>
      <c r="F177" s="13">
        <v>3</v>
      </c>
      <c r="G177" s="13">
        <v>1</v>
      </c>
      <c r="H177" s="13">
        <v>0</v>
      </c>
      <c r="I177" s="38"/>
      <c r="J177" s="10"/>
      <c r="K177" s="11"/>
      <c r="L177" s="10"/>
      <c r="M177" s="10" t="s">
        <v>350</v>
      </c>
      <c r="N177" s="49"/>
      <c r="O177" s="10"/>
      <c r="P177" s="52"/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</row>
    <row r="178" spans="1:28" x14ac:dyDescent="0.25">
      <c r="A178" s="13" t="s">
        <v>349</v>
      </c>
      <c r="B178" s="13">
        <v>2</v>
      </c>
      <c r="C178" s="13">
        <v>4</v>
      </c>
      <c r="D178" s="13">
        <v>1</v>
      </c>
      <c r="E178" s="13">
        <v>1</v>
      </c>
      <c r="F178" s="13">
        <v>3</v>
      </c>
      <c r="G178" s="13">
        <v>2</v>
      </c>
      <c r="H178" s="13">
        <v>0</v>
      </c>
      <c r="I178" s="38"/>
      <c r="J178" s="10"/>
      <c r="K178" s="11"/>
      <c r="L178" s="10"/>
      <c r="M178" s="10" t="s">
        <v>348</v>
      </c>
      <c r="N178" s="10"/>
      <c r="O178" s="10"/>
      <c r="P178" s="52"/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0</v>
      </c>
    </row>
    <row r="179" spans="1:28" x14ac:dyDescent="0.25">
      <c r="A179" s="13" t="s">
        <v>347</v>
      </c>
      <c r="B179" s="13">
        <v>2</v>
      </c>
      <c r="C179" s="13">
        <v>4</v>
      </c>
      <c r="D179" s="13">
        <v>1</v>
      </c>
      <c r="E179" s="13">
        <v>1</v>
      </c>
      <c r="F179" s="13">
        <v>4</v>
      </c>
      <c r="G179" s="13">
        <v>0</v>
      </c>
      <c r="H179" s="13">
        <v>0</v>
      </c>
      <c r="I179" s="38"/>
      <c r="J179" s="10"/>
      <c r="K179" s="11"/>
      <c r="L179" s="10" t="s">
        <v>346</v>
      </c>
      <c r="M179" s="11"/>
      <c r="N179" s="10"/>
      <c r="O179" s="11"/>
      <c r="P179" s="9"/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x14ac:dyDescent="0.25">
      <c r="A180" s="13" t="s">
        <v>345</v>
      </c>
      <c r="B180" s="13">
        <v>2</v>
      </c>
      <c r="C180" s="13">
        <v>4</v>
      </c>
      <c r="D180" s="13">
        <v>1</v>
      </c>
      <c r="E180" s="13">
        <v>1</v>
      </c>
      <c r="F180" s="13">
        <v>50</v>
      </c>
      <c r="G180" s="13">
        <v>0</v>
      </c>
      <c r="H180" s="13">
        <v>0</v>
      </c>
      <c r="I180" s="38"/>
      <c r="J180" s="10"/>
      <c r="K180" s="10" t="s">
        <v>344</v>
      </c>
      <c r="L180" s="39"/>
      <c r="M180" s="11"/>
      <c r="N180" s="10"/>
      <c r="O180" s="11"/>
      <c r="P180" s="9"/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  <c r="Z180" s="23">
        <v>0</v>
      </c>
      <c r="AA180" s="23">
        <v>0</v>
      </c>
      <c r="AB180" s="23">
        <v>0</v>
      </c>
    </row>
    <row r="181" spans="1:28" x14ac:dyDescent="0.25">
      <c r="A181" s="28" t="s">
        <v>343</v>
      </c>
      <c r="B181" s="28">
        <v>2</v>
      </c>
      <c r="C181" s="28">
        <v>3</v>
      </c>
      <c r="D181" s="28">
        <v>3</v>
      </c>
      <c r="E181" s="28">
        <v>0</v>
      </c>
      <c r="F181" s="28">
        <v>0</v>
      </c>
      <c r="G181" s="28">
        <v>0</v>
      </c>
      <c r="H181" s="28">
        <v>0</v>
      </c>
      <c r="I181" s="30"/>
      <c r="J181" s="35" t="s">
        <v>342</v>
      </c>
      <c r="K181" s="18"/>
      <c r="L181" s="34"/>
      <c r="M181" s="34"/>
      <c r="N181" s="34"/>
      <c r="O181" s="34"/>
      <c r="P181" s="25"/>
      <c r="Q181" s="36">
        <v>0</v>
      </c>
      <c r="R181" s="36">
        <v>0</v>
      </c>
      <c r="S181" s="36">
        <v>0</v>
      </c>
      <c r="T181" s="36">
        <v>0</v>
      </c>
      <c r="U181" s="36">
        <v>0</v>
      </c>
      <c r="V181" s="36">
        <v>0</v>
      </c>
      <c r="W181" s="36">
        <v>0</v>
      </c>
      <c r="X181" s="36">
        <v>0</v>
      </c>
      <c r="Y181" s="36">
        <v>0</v>
      </c>
      <c r="Z181" s="36">
        <v>0</v>
      </c>
      <c r="AA181" s="36">
        <f>AA182+AA193</f>
        <v>0</v>
      </c>
      <c r="AB181" s="36">
        <f>AB182+AB193</f>
        <v>0</v>
      </c>
    </row>
    <row r="182" spans="1:28" x14ac:dyDescent="0.25">
      <c r="A182" s="31" t="s">
        <v>341</v>
      </c>
      <c r="B182" s="31">
        <v>2</v>
      </c>
      <c r="C182" s="31">
        <v>3</v>
      </c>
      <c r="D182" s="31">
        <v>3</v>
      </c>
      <c r="E182" s="31">
        <v>1</v>
      </c>
      <c r="F182" s="31">
        <v>0</v>
      </c>
      <c r="G182" s="31">
        <v>0</v>
      </c>
      <c r="H182" s="31">
        <v>0</v>
      </c>
      <c r="I182" s="30"/>
      <c r="J182" s="17"/>
      <c r="K182" s="17" t="s">
        <v>340</v>
      </c>
      <c r="L182" s="18"/>
      <c r="M182" s="17"/>
      <c r="N182" s="17"/>
      <c r="O182" s="17"/>
      <c r="P182" s="25"/>
      <c r="Q182" s="29">
        <v>0</v>
      </c>
      <c r="R182" s="29">
        <v>0</v>
      </c>
      <c r="S182" s="29">
        <v>0</v>
      </c>
      <c r="T182" s="29">
        <v>0</v>
      </c>
      <c r="U182" s="29">
        <v>0</v>
      </c>
      <c r="V182" s="29">
        <v>0</v>
      </c>
      <c r="W182" s="29">
        <v>0</v>
      </c>
      <c r="X182" s="29">
        <v>0</v>
      </c>
      <c r="Y182" s="29">
        <v>0</v>
      </c>
      <c r="Z182" s="29">
        <v>0</v>
      </c>
      <c r="AA182" s="29">
        <f>+AA183+AA184+AA185+AA186+AA187+AA188+AA189</f>
        <v>0</v>
      </c>
      <c r="AB182" s="29">
        <f>+AB183+AB184+AB185+AB186+AB187+AB188+AB189</f>
        <v>0</v>
      </c>
    </row>
    <row r="183" spans="1:28" x14ac:dyDescent="0.25">
      <c r="A183" s="13" t="s">
        <v>339</v>
      </c>
      <c r="B183" s="13">
        <v>2</v>
      </c>
      <c r="C183" s="13">
        <v>3</v>
      </c>
      <c r="D183" s="13">
        <v>3</v>
      </c>
      <c r="E183" s="13">
        <v>1</v>
      </c>
      <c r="F183" s="13">
        <v>1</v>
      </c>
      <c r="G183" s="13">
        <v>0</v>
      </c>
      <c r="H183" s="13">
        <v>0</v>
      </c>
      <c r="I183" s="38"/>
      <c r="J183" s="10"/>
      <c r="K183" s="10"/>
      <c r="L183" s="10" t="s">
        <v>323</v>
      </c>
      <c r="M183" s="11"/>
      <c r="N183" s="10"/>
      <c r="O183" s="10"/>
      <c r="P183" s="9"/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</row>
    <row r="184" spans="1:28" x14ac:dyDescent="0.25">
      <c r="A184" s="13" t="s">
        <v>338</v>
      </c>
      <c r="B184" s="13">
        <v>2</v>
      </c>
      <c r="C184" s="13">
        <v>3</v>
      </c>
      <c r="D184" s="13">
        <v>3</v>
      </c>
      <c r="E184" s="13">
        <v>1</v>
      </c>
      <c r="F184" s="13">
        <v>2</v>
      </c>
      <c r="G184" s="13">
        <v>0</v>
      </c>
      <c r="H184" s="13">
        <v>0</v>
      </c>
      <c r="I184" s="38"/>
      <c r="J184" s="10"/>
      <c r="K184" s="49"/>
      <c r="L184" s="10" t="s">
        <v>337</v>
      </c>
      <c r="M184" s="11"/>
      <c r="N184" s="10"/>
      <c r="O184" s="10"/>
      <c r="P184" s="9"/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x14ac:dyDescent="0.25">
      <c r="A185" s="13" t="s">
        <v>336</v>
      </c>
      <c r="B185" s="13">
        <v>2</v>
      </c>
      <c r="C185" s="13">
        <v>3</v>
      </c>
      <c r="D185" s="13">
        <v>3</v>
      </c>
      <c r="E185" s="13">
        <v>1</v>
      </c>
      <c r="F185" s="13">
        <v>3</v>
      </c>
      <c r="G185" s="13">
        <v>0</v>
      </c>
      <c r="H185" s="13">
        <v>0</v>
      </c>
      <c r="I185" s="38"/>
      <c r="J185" s="10"/>
      <c r="K185" s="49"/>
      <c r="L185" s="10" t="s">
        <v>319</v>
      </c>
      <c r="M185" s="11"/>
      <c r="N185" s="10"/>
      <c r="O185" s="10"/>
      <c r="P185" s="9"/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x14ac:dyDescent="0.25">
      <c r="A186" s="13" t="s">
        <v>335</v>
      </c>
      <c r="B186" s="13">
        <v>2</v>
      </c>
      <c r="C186" s="13">
        <v>3</v>
      </c>
      <c r="D186" s="13">
        <v>3</v>
      </c>
      <c r="E186" s="13">
        <v>1</v>
      </c>
      <c r="F186" s="13">
        <v>4</v>
      </c>
      <c r="G186" s="13">
        <v>0</v>
      </c>
      <c r="H186" s="13">
        <v>0</v>
      </c>
      <c r="I186" s="38"/>
      <c r="J186" s="10"/>
      <c r="K186" s="49"/>
      <c r="L186" s="10" t="s">
        <v>334</v>
      </c>
      <c r="M186" s="11"/>
      <c r="N186" s="10"/>
      <c r="O186" s="10"/>
      <c r="P186" s="9"/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x14ac:dyDescent="0.25">
      <c r="A187" s="13" t="s">
        <v>333</v>
      </c>
      <c r="B187" s="13">
        <v>2</v>
      </c>
      <c r="C187" s="13">
        <v>3</v>
      </c>
      <c r="D187" s="13">
        <v>3</v>
      </c>
      <c r="E187" s="13">
        <v>1</v>
      </c>
      <c r="F187" s="13">
        <v>5</v>
      </c>
      <c r="G187" s="13">
        <v>0</v>
      </c>
      <c r="H187" s="13">
        <v>0</v>
      </c>
      <c r="I187" s="38"/>
      <c r="J187" s="10"/>
      <c r="K187" s="49"/>
      <c r="L187" s="10" t="s">
        <v>317</v>
      </c>
      <c r="M187" s="11"/>
      <c r="N187" s="11"/>
      <c r="O187" s="10"/>
      <c r="P187" s="9"/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</row>
    <row r="188" spans="1:28" x14ac:dyDescent="0.25">
      <c r="A188" s="13" t="s">
        <v>332</v>
      </c>
      <c r="B188" s="13">
        <v>2</v>
      </c>
      <c r="C188" s="13">
        <v>3</v>
      </c>
      <c r="D188" s="13">
        <v>3</v>
      </c>
      <c r="E188" s="13">
        <v>1</v>
      </c>
      <c r="F188" s="13">
        <v>6</v>
      </c>
      <c r="G188" s="13">
        <v>0</v>
      </c>
      <c r="H188" s="13">
        <v>0</v>
      </c>
      <c r="I188" s="38"/>
      <c r="J188" s="10"/>
      <c r="K188" s="49"/>
      <c r="L188" s="10" t="s">
        <v>315</v>
      </c>
      <c r="M188" s="11"/>
      <c r="N188" s="10"/>
      <c r="O188" s="10"/>
      <c r="P188" s="9"/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</row>
    <row r="189" spans="1:28" x14ac:dyDescent="0.25">
      <c r="A189" s="31" t="s">
        <v>331</v>
      </c>
      <c r="B189" s="31">
        <v>2</v>
      </c>
      <c r="C189" s="31">
        <v>3</v>
      </c>
      <c r="D189" s="31">
        <v>3</v>
      </c>
      <c r="E189" s="31">
        <v>1</v>
      </c>
      <c r="F189" s="31">
        <v>8</v>
      </c>
      <c r="G189" s="31">
        <v>0</v>
      </c>
      <c r="H189" s="31">
        <v>0</v>
      </c>
      <c r="I189" s="30"/>
      <c r="J189" s="17"/>
      <c r="K189" s="34"/>
      <c r="L189" s="17" t="s">
        <v>327</v>
      </c>
      <c r="M189" s="18"/>
      <c r="N189" s="17"/>
      <c r="O189" s="17"/>
      <c r="P189" s="25"/>
      <c r="Q189" s="29">
        <v>0</v>
      </c>
      <c r="R189" s="29">
        <v>0</v>
      </c>
      <c r="S189" s="29">
        <v>0</v>
      </c>
      <c r="T189" s="29">
        <v>0</v>
      </c>
      <c r="U189" s="29">
        <v>0</v>
      </c>
      <c r="V189" s="29">
        <v>0</v>
      </c>
      <c r="W189" s="29">
        <v>0</v>
      </c>
      <c r="X189" s="29">
        <v>0</v>
      </c>
      <c r="Y189" s="29">
        <v>0</v>
      </c>
      <c r="Z189" s="29">
        <v>0</v>
      </c>
      <c r="AA189" s="29">
        <f>+AA190+AA191+AA192</f>
        <v>0</v>
      </c>
      <c r="AB189" s="29">
        <f>+AB190+AB191+AB192</f>
        <v>0</v>
      </c>
    </row>
    <row r="190" spans="1:28" x14ac:dyDescent="0.25">
      <c r="A190" s="13" t="s">
        <v>330</v>
      </c>
      <c r="B190" s="13">
        <v>2</v>
      </c>
      <c r="C190" s="13">
        <v>3</v>
      </c>
      <c r="D190" s="13">
        <v>3</v>
      </c>
      <c r="E190" s="13">
        <v>1</v>
      </c>
      <c r="F190" s="13">
        <v>8</v>
      </c>
      <c r="G190" s="13">
        <v>1</v>
      </c>
      <c r="H190" s="13">
        <v>0</v>
      </c>
      <c r="I190" s="38"/>
      <c r="J190" s="10"/>
      <c r="K190" s="49"/>
      <c r="L190" s="10"/>
      <c r="M190" s="10" t="s">
        <v>312</v>
      </c>
      <c r="N190" s="10"/>
      <c r="O190" s="10"/>
      <c r="P190" s="9"/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x14ac:dyDescent="0.25">
      <c r="A191" s="13" t="s">
        <v>329</v>
      </c>
      <c r="B191" s="13">
        <v>2</v>
      </c>
      <c r="C191" s="13">
        <v>3</v>
      </c>
      <c r="D191" s="13">
        <v>3</v>
      </c>
      <c r="E191" s="13">
        <v>1</v>
      </c>
      <c r="F191" s="13">
        <v>8</v>
      </c>
      <c r="G191" s="13">
        <v>2</v>
      </c>
      <c r="H191" s="13">
        <v>0</v>
      </c>
      <c r="I191" s="38"/>
      <c r="J191" s="10"/>
      <c r="K191" s="49"/>
      <c r="L191" s="10"/>
      <c r="M191" s="10" t="s">
        <v>310</v>
      </c>
      <c r="N191" s="10"/>
      <c r="O191" s="10"/>
      <c r="P191" s="9"/>
      <c r="Q191" s="23">
        <v>0</v>
      </c>
      <c r="R191" s="23">
        <v>0</v>
      </c>
      <c r="S191" s="23">
        <v>0</v>
      </c>
      <c r="T191" s="23">
        <v>0</v>
      </c>
      <c r="U191" s="23">
        <v>0</v>
      </c>
      <c r="V191" s="23">
        <v>0</v>
      </c>
      <c r="W191" s="23">
        <v>0</v>
      </c>
      <c r="X191" s="23">
        <v>0</v>
      </c>
      <c r="Y191" s="23">
        <v>0</v>
      </c>
      <c r="Z191" s="23">
        <v>0</v>
      </c>
      <c r="AA191" s="23">
        <v>0</v>
      </c>
      <c r="AB191" s="23">
        <v>0</v>
      </c>
    </row>
    <row r="192" spans="1:28" x14ac:dyDescent="0.25">
      <c r="A192" s="13" t="s">
        <v>328</v>
      </c>
      <c r="B192" s="13">
        <v>2</v>
      </c>
      <c r="C192" s="13">
        <v>3</v>
      </c>
      <c r="D192" s="13">
        <v>3</v>
      </c>
      <c r="E192" s="13">
        <v>1</v>
      </c>
      <c r="F192" s="13">
        <v>8</v>
      </c>
      <c r="G192" s="13">
        <v>50</v>
      </c>
      <c r="H192" s="13">
        <v>0</v>
      </c>
      <c r="I192" s="38"/>
      <c r="J192" s="10"/>
      <c r="K192" s="49"/>
      <c r="L192" s="10"/>
      <c r="M192" s="10" t="s">
        <v>327</v>
      </c>
      <c r="N192" s="10"/>
      <c r="O192" s="10"/>
      <c r="P192" s="9"/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0</v>
      </c>
    </row>
    <row r="193" spans="1:28" x14ac:dyDescent="0.25">
      <c r="A193" s="31" t="s">
        <v>326</v>
      </c>
      <c r="B193" s="31">
        <v>2</v>
      </c>
      <c r="C193" s="31">
        <v>3</v>
      </c>
      <c r="D193" s="31">
        <v>3</v>
      </c>
      <c r="E193" s="31">
        <v>2</v>
      </c>
      <c r="F193" s="31">
        <v>0</v>
      </c>
      <c r="G193" s="31">
        <v>0</v>
      </c>
      <c r="H193" s="31">
        <v>0</v>
      </c>
      <c r="I193" s="30"/>
      <c r="J193" s="17"/>
      <c r="K193" s="17" t="s">
        <v>325</v>
      </c>
      <c r="L193" s="18"/>
      <c r="M193" s="17"/>
      <c r="N193" s="17"/>
      <c r="O193" s="17"/>
      <c r="P193" s="25"/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f>+AA194+AA195+AA196+AA197+AA198+AA199</f>
        <v>0</v>
      </c>
      <c r="AB193" s="29">
        <f>+AB194+AB195+AB196+AB197+AB198+AB199</f>
        <v>0</v>
      </c>
    </row>
    <row r="194" spans="1:28" x14ac:dyDescent="0.25">
      <c r="A194" s="13" t="s">
        <v>324</v>
      </c>
      <c r="B194" s="13">
        <v>2</v>
      </c>
      <c r="C194" s="13">
        <v>3</v>
      </c>
      <c r="D194" s="13">
        <v>3</v>
      </c>
      <c r="E194" s="13">
        <v>2</v>
      </c>
      <c r="F194" s="13">
        <v>1</v>
      </c>
      <c r="G194" s="13">
        <v>0</v>
      </c>
      <c r="H194" s="13">
        <v>0</v>
      </c>
      <c r="I194" s="38"/>
      <c r="J194" s="10"/>
      <c r="K194" s="10"/>
      <c r="L194" s="10" t="s">
        <v>323</v>
      </c>
      <c r="M194" s="11"/>
      <c r="N194" s="10"/>
      <c r="O194" s="10"/>
      <c r="P194" s="9"/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</row>
    <row r="195" spans="1:28" x14ac:dyDescent="0.25">
      <c r="A195" s="13" t="s">
        <v>322</v>
      </c>
      <c r="B195" s="13">
        <v>2</v>
      </c>
      <c r="C195" s="13">
        <v>3</v>
      </c>
      <c r="D195" s="13">
        <v>3</v>
      </c>
      <c r="E195" s="13">
        <v>2</v>
      </c>
      <c r="F195" s="13">
        <v>2</v>
      </c>
      <c r="G195" s="13">
        <v>0</v>
      </c>
      <c r="H195" s="13">
        <v>0</v>
      </c>
      <c r="I195" s="38"/>
      <c r="J195" s="10"/>
      <c r="K195" s="10"/>
      <c r="L195" s="51" t="s">
        <v>321</v>
      </c>
      <c r="M195" s="11"/>
      <c r="N195" s="10"/>
      <c r="O195" s="49"/>
      <c r="P195" s="9"/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x14ac:dyDescent="0.25">
      <c r="A196" s="13" t="s">
        <v>320</v>
      </c>
      <c r="B196" s="13">
        <v>2</v>
      </c>
      <c r="C196" s="13">
        <v>3</v>
      </c>
      <c r="D196" s="13">
        <v>3</v>
      </c>
      <c r="E196" s="13">
        <v>2</v>
      </c>
      <c r="F196" s="13">
        <v>3</v>
      </c>
      <c r="G196" s="13">
        <v>0</v>
      </c>
      <c r="H196" s="13">
        <v>0</v>
      </c>
      <c r="I196" s="38"/>
      <c r="J196" s="10"/>
      <c r="K196" s="10"/>
      <c r="L196" s="10" t="s">
        <v>319</v>
      </c>
      <c r="M196" s="11"/>
      <c r="N196" s="10"/>
      <c r="O196" s="10"/>
      <c r="P196" s="9"/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</row>
    <row r="197" spans="1:28" x14ac:dyDescent="0.25">
      <c r="A197" s="13" t="s">
        <v>318</v>
      </c>
      <c r="B197" s="13">
        <v>2</v>
      </c>
      <c r="C197" s="13">
        <v>3</v>
      </c>
      <c r="D197" s="13">
        <v>3</v>
      </c>
      <c r="E197" s="13">
        <v>2</v>
      </c>
      <c r="F197" s="13">
        <v>4</v>
      </c>
      <c r="G197" s="13">
        <v>0</v>
      </c>
      <c r="H197" s="13">
        <v>0</v>
      </c>
      <c r="I197" s="38"/>
      <c r="J197" s="10"/>
      <c r="K197" s="10"/>
      <c r="L197" s="10" t="s">
        <v>317</v>
      </c>
      <c r="M197" s="11"/>
      <c r="N197" s="10"/>
      <c r="O197" s="49"/>
      <c r="P197" s="9"/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0</v>
      </c>
      <c r="Z197" s="23">
        <v>0</v>
      </c>
      <c r="AA197" s="23">
        <v>0</v>
      </c>
      <c r="AB197" s="23">
        <v>0</v>
      </c>
    </row>
    <row r="198" spans="1:28" x14ac:dyDescent="0.25">
      <c r="A198" s="13" t="s">
        <v>316</v>
      </c>
      <c r="B198" s="13">
        <v>2</v>
      </c>
      <c r="C198" s="13">
        <v>3</v>
      </c>
      <c r="D198" s="13">
        <v>3</v>
      </c>
      <c r="E198" s="13">
        <v>2</v>
      </c>
      <c r="F198" s="13">
        <v>5</v>
      </c>
      <c r="G198" s="13">
        <v>0</v>
      </c>
      <c r="H198" s="13">
        <v>0</v>
      </c>
      <c r="I198" s="38"/>
      <c r="J198" s="10"/>
      <c r="K198" s="49"/>
      <c r="L198" s="10" t="s">
        <v>315</v>
      </c>
      <c r="M198" s="11"/>
      <c r="N198" s="10"/>
      <c r="O198" s="49"/>
      <c r="P198" s="9"/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x14ac:dyDescent="0.25">
      <c r="A199" s="31" t="s">
        <v>314</v>
      </c>
      <c r="B199" s="31">
        <v>2</v>
      </c>
      <c r="C199" s="31">
        <v>3</v>
      </c>
      <c r="D199" s="31">
        <v>3</v>
      </c>
      <c r="E199" s="31">
        <v>2</v>
      </c>
      <c r="F199" s="31">
        <v>7</v>
      </c>
      <c r="G199" s="31">
        <v>0</v>
      </c>
      <c r="H199" s="31">
        <v>0</v>
      </c>
      <c r="I199" s="30"/>
      <c r="J199" s="17"/>
      <c r="K199" s="34"/>
      <c r="L199" s="17" t="s">
        <v>308</v>
      </c>
      <c r="M199" s="18"/>
      <c r="N199" s="17"/>
      <c r="O199" s="34"/>
      <c r="P199" s="25"/>
      <c r="Q199" s="29">
        <v>0</v>
      </c>
      <c r="R199" s="29">
        <v>0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29">
        <v>0</v>
      </c>
      <c r="Y199" s="29">
        <v>0</v>
      </c>
      <c r="Z199" s="29">
        <v>0</v>
      </c>
      <c r="AA199" s="29">
        <f>+AA200+AA201+AA202</f>
        <v>0</v>
      </c>
      <c r="AB199" s="29">
        <f>+AB200+AB201+AB202</f>
        <v>0</v>
      </c>
    </row>
    <row r="200" spans="1:28" x14ac:dyDescent="0.25">
      <c r="A200" s="13" t="s">
        <v>313</v>
      </c>
      <c r="B200" s="13">
        <v>2</v>
      </c>
      <c r="C200" s="13">
        <v>3</v>
      </c>
      <c r="D200" s="13">
        <v>3</v>
      </c>
      <c r="E200" s="13">
        <v>2</v>
      </c>
      <c r="F200" s="13">
        <v>7</v>
      </c>
      <c r="G200" s="13">
        <v>1</v>
      </c>
      <c r="H200" s="13">
        <v>0</v>
      </c>
      <c r="I200" s="38"/>
      <c r="J200" s="10"/>
      <c r="K200" s="49"/>
      <c r="L200" s="10"/>
      <c r="M200" s="10" t="s">
        <v>312</v>
      </c>
      <c r="N200" s="10"/>
      <c r="O200" s="49"/>
      <c r="P200" s="9"/>
      <c r="Q200" s="23">
        <v>0</v>
      </c>
      <c r="R200" s="23">
        <v>0</v>
      </c>
      <c r="S200" s="23">
        <v>0</v>
      </c>
      <c r="T200" s="23">
        <v>0</v>
      </c>
      <c r="U200" s="23">
        <v>0</v>
      </c>
      <c r="V200" s="23">
        <v>0</v>
      </c>
      <c r="W200" s="23">
        <v>0</v>
      </c>
      <c r="X200" s="23">
        <v>0</v>
      </c>
      <c r="Y200" s="23">
        <v>0</v>
      </c>
      <c r="Z200" s="23">
        <v>0</v>
      </c>
      <c r="AA200" s="23">
        <v>0</v>
      </c>
      <c r="AB200" s="23">
        <v>0</v>
      </c>
    </row>
    <row r="201" spans="1:28" x14ac:dyDescent="0.25">
      <c r="A201" s="13" t="s">
        <v>311</v>
      </c>
      <c r="B201" s="13">
        <v>2</v>
      </c>
      <c r="C201" s="13">
        <v>3</v>
      </c>
      <c r="D201" s="13">
        <v>3</v>
      </c>
      <c r="E201" s="13">
        <v>2</v>
      </c>
      <c r="F201" s="13">
        <v>7</v>
      </c>
      <c r="G201" s="13">
        <v>2</v>
      </c>
      <c r="H201" s="13">
        <v>0</v>
      </c>
      <c r="I201" s="38"/>
      <c r="J201" s="10"/>
      <c r="K201" s="49"/>
      <c r="L201" s="10"/>
      <c r="M201" s="10" t="s">
        <v>310</v>
      </c>
      <c r="N201" s="10"/>
      <c r="O201" s="49"/>
      <c r="P201" s="9"/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0</v>
      </c>
      <c r="Z201" s="23">
        <v>0</v>
      </c>
      <c r="AA201" s="23">
        <v>0</v>
      </c>
      <c r="AB201" s="23">
        <v>0</v>
      </c>
    </row>
    <row r="202" spans="1:28" x14ac:dyDescent="0.25">
      <c r="A202" s="13" t="s">
        <v>309</v>
      </c>
      <c r="B202" s="13">
        <v>2</v>
      </c>
      <c r="C202" s="13">
        <v>3</v>
      </c>
      <c r="D202" s="13">
        <v>3</v>
      </c>
      <c r="E202" s="13">
        <v>2</v>
      </c>
      <c r="F202" s="13">
        <v>7</v>
      </c>
      <c r="G202" s="13">
        <v>50</v>
      </c>
      <c r="H202" s="13">
        <v>0</v>
      </c>
      <c r="I202" s="38"/>
      <c r="J202" s="10"/>
      <c r="K202" s="49"/>
      <c r="L202" s="10"/>
      <c r="M202" s="10" t="s">
        <v>308</v>
      </c>
      <c r="N202" s="10"/>
      <c r="O202" s="49"/>
      <c r="P202" s="9"/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</row>
    <row r="203" spans="1:28" x14ac:dyDescent="0.25">
      <c r="A203" s="28" t="s">
        <v>307</v>
      </c>
      <c r="B203" s="28">
        <v>2</v>
      </c>
      <c r="C203" s="28">
        <v>3</v>
      </c>
      <c r="D203" s="28">
        <v>4</v>
      </c>
      <c r="E203" s="28">
        <v>0</v>
      </c>
      <c r="F203" s="28">
        <v>0</v>
      </c>
      <c r="G203" s="28">
        <v>0</v>
      </c>
      <c r="H203" s="28">
        <v>0</v>
      </c>
      <c r="I203" s="30"/>
      <c r="J203" s="35" t="s">
        <v>306</v>
      </c>
      <c r="K203" s="42"/>
      <c r="L203" s="43"/>
      <c r="M203" s="43"/>
      <c r="N203" s="43"/>
      <c r="O203" s="43"/>
      <c r="P203" s="41"/>
      <c r="Q203" s="36">
        <v>7500</v>
      </c>
      <c r="R203" s="36">
        <v>18956.25</v>
      </c>
      <c r="S203" s="36">
        <v>16368.75</v>
      </c>
      <c r="T203" s="36">
        <v>3487.5</v>
      </c>
      <c r="U203" s="36">
        <v>29906.06</v>
      </c>
      <c r="V203" s="36">
        <v>18287</v>
      </c>
      <c r="W203" s="36">
        <v>16950</v>
      </c>
      <c r="X203" s="36">
        <v>6881.25</v>
      </c>
      <c r="Y203" s="36">
        <v>12843.75</v>
      </c>
      <c r="Z203" s="36">
        <v>24515.63</v>
      </c>
      <c r="AA203" s="36">
        <f>+AA204+AA205</f>
        <v>13368.75</v>
      </c>
      <c r="AB203" s="36">
        <f>+AB204+AB205</f>
        <v>40734</v>
      </c>
    </row>
    <row r="204" spans="1:28" x14ac:dyDescent="0.25">
      <c r="A204" s="13" t="s">
        <v>305</v>
      </c>
      <c r="B204" s="13">
        <v>2</v>
      </c>
      <c r="C204" s="13">
        <v>3</v>
      </c>
      <c r="D204" s="13">
        <v>4</v>
      </c>
      <c r="E204" s="13">
        <v>1</v>
      </c>
      <c r="F204" s="13">
        <v>0</v>
      </c>
      <c r="G204" s="13">
        <v>0</v>
      </c>
      <c r="H204" s="13">
        <v>0</v>
      </c>
      <c r="I204" s="38"/>
      <c r="J204" s="11"/>
      <c r="K204" s="10" t="s">
        <v>140</v>
      </c>
      <c r="L204" s="11"/>
      <c r="M204" s="11"/>
      <c r="N204" s="10"/>
      <c r="O204" s="11"/>
      <c r="P204" s="9"/>
      <c r="Q204" s="23">
        <v>7500</v>
      </c>
      <c r="R204" s="23">
        <v>18956.25</v>
      </c>
      <c r="S204" s="23">
        <v>16368.75</v>
      </c>
      <c r="T204" s="23">
        <v>3487.5</v>
      </c>
      <c r="U204" s="23">
        <v>29906.06</v>
      </c>
      <c r="V204" s="23">
        <v>18287</v>
      </c>
      <c r="W204" s="23">
        <v>16950</v>
      </c>
      <c r="X204" s="23">
        <v>6881.25</v>
      </c>
      <c r="Y204" s="23">
        <v>12843.75</v>
      </c>
      <c r="Z204" s="23">
        <v>24515.63</v>
      </c>
      <c r="AA204" s="23">
        <v>13368.75</v>
      </c>
      <c r="AB204" s="23">
        <v>40734</v>
      </c>
    </row>
    <row r="205" spans="1:28" x14ac:dyDescent="0.25">
      <c r="A205" s="13" t="s">
        <v>304</v>
      </c>
      <c r="B205" s="13">
        <v>2</v>
      </c>
      <c r="C205" s="13">
        <v>3</v>
      </c>
      <c r="D205" s="13">
        <v>4</v>
      </c>
      <c r="E205" s="13">
        <v>2</v>
      </c>
      <c r="F205" s="13">
        <v>0</v>
      </c>
      <c r="G205" s="13">
        <v>0</v>
      </c>
      <c r="H205" s="13">
        <v>0</v>
      </c>
      <c r="I205" s="38"/>
      <c r="J205" s="10"/>
      <c r="K205" s="10" t="s">
        <v>138</v>
      </c>
      <c r="L205" s="11"/>
      <c r="M205" s="11"/>
      <c r="N205" s="10"/>
      <c r="O205" s="11"/>
      <c r="P205" s="9"/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0</v>
      </c>
    </row>
    <row r="206" spans="1:28" x14ac:dyDescent="0.25">
      <c r="A206" s="28" t="s">
        <v>303</v>
      </c>
      <c r="B206" s="28">
        <v>2</v>
      </c>
      <c r="C206" s="28">
        <v>3</v>
      </c>
      <c r="D206" s="28">
        <v>5</v>
      </c>
      <c r="E206" s="28">
        <v>0</v>
      </c>
      <c r="F206" s="28">
        <v>0</v>
      </c>
      <c r="G206" s="28">
        <v>0</v>
      </c>
      <c r="H206" s="28">
        <v>0</v>
      </c>
      <c r="I206" s="30"/>
      <c r="J206" s="32" t="s">
        <v>302</v>
      </c>
      <c r="K206" s="42"/>
      <c r="L206" s="42"/>
      <c r="M206" s="42"/>
      <c r="N206" s="32"/>
      <c r="O206" s="32"/>
      <c r="P206" s="41"/>
      <c r="Q206" s="36">
        <v>21055731.059999999</v>
      </c>
      <c r="R206" s="36">
        <v>10387182.57</v>
      </c>
      <c r="S206" s="36">
        <v>23138303.719999999</v>
      </c>
      <c r="T206" s="36">
        <v>36491760.409999996</v>
      </c>
      <c r="U206" s="36">
        <v>21374881.690000001</v>
      </c>
      <c r="V206" s="36">
        <v>21790271.739999998</v>
      </c>
      <c r="W206" s="36">
        <v>33052055.640000001</v>
      </c>
      <c r="X206" s="36">
        <v>33058643.120000001</v>
      </c>
      <c r="Y206" s="36">
        <v>21093815.079999998</v>
      </c>
      <c r="Z206" s="36">
        <v>19569000.949999999</v>
      </c>
      <c r="AA206" s="36">
        <f>+AA207+AA208</f>
        <v>25202421.239999998</v>
      </c>
      <c r="AB206" s="36">
        <f>+AB207+AB208</f>
        <v>54771540.310000002</v>
      </c>
    </row>
    <row r="207" spans="1:28" x14ac:dyDescent="0.25">
      <c r="A207" s="13" t="s">
        <v>301</v>
      </c>
      <c r="B207" s="13">
        <v>2</v>
      </c>
      <c r="C207" s="13">
        <v>3</v>
      </c>
      <c r="D207" s="13">
        <v>5</v>
      </c>
      <c r="E207" s="13">
        <v>1</v>
      </c>
      <c r="F207" s="13">
        <v>0</v>
      </c>
      <c r="G207" s="13">
        <v>0</v>
      </c>
      <c r="H207" s="13">
        <v>0</v>
      </c>
      <c r="I207" s="38"/>
      <c r="J207" s="11"/>
      <c r="K207" s="10" t="s">
        <v>66</v>
      </c>
      <c r="L207" s="10"/>
      <c r="M207" s="11"/>
      <c r="N207" s="10"/>
      <c r="O207" s="10"/>
      <c r="P207" s="9"/>
      <c r="Q207" s="23">
        <v>21055731.059999999</v>
      </c>
      <c r="R207" s="23">
        <v>10387182.57</v>
      </c>
      <c r="S207" s="23">
        <v>23138303.719999999</v>
      </c>
      <c r="T207" s="23">
        <v>36491760.409999996</v>
      </c>
      <c r="U207" s="23">
        <v>21374881.690000001</v>
      </c>
      <c r="V207" s="23">
        <v>21790271.739999998</v>
      </c>
      <c r="W207" s="23">
        <v>33052055.640000001</v>
      </c>
      <c r="X207" s="23">
        <v>33058643.120000001</v>
      </c>
      <c r="Y207" s="23">
        <v>21093815.079999998</v>
      </c>
      <c r="Z207" s="23">
        <v>19569000.949999999</v>
      </c>
      <c r="AA207" s="23">
        <v>25202421.239999998</v>
      </c>
      <c r="AB207" s="23">
        <v>54771540.310000002</v>
      </c>
    </row>
    <row r="208" spans="1:28" x14ac:dyDescent="0.25">
      <c r="A208" s="31" t="s">
        <v>300</v>
      </c>
      <c r="B208" s="31">
        <v>2</v>
      </c>
      <c r="C208" s="31">
        <v>3</v>
      </c>
      <c r="D208" s="31">
        <v>5</v>
      </c>
      <c r="E208" s="31">
        <v>2</v>
      </c>
      <c r="F208" s="31">
        <v>0</v>
      </c>
      <c r="G208" s="31">
        <v>0</v>
      </c>
      <c r="H208" s="31">
        <v>0</v>
      </c>
      <c r="I208" s="30"/>
      <c r="J208" s="18"/>
      <c r="K208" s="17" t="s">
        <v>299</v>
      </c>
      <c r="L208" s="17"/>
      <c r="M208" s="18"/>
      <c r="N208" s="17"/>
      <c r="O208" s="17"/>
      <c r="P208" s="25"/>
      <c r="Q208" s="29">
        <v>0</v>
      </c>
      <c r="R208" s="29">
        <v>0</v>
      </c>
      <c r="S208" s="29">
        <v>0</v>
      </c>
      <c r="T208" s="29">
        <v>0</v>
      </c>
      <c r="U208" s="29">
        <v>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9">
        <f>+AA209+AA210+AA211+AA214+AA215</f>
        <v>0</v>
      </c>
      <c r="AB208" s="29">
        <f>+AB209+AB210+AB211+AB214+AB215</f>
        <v>0</v>
      </c>
    </row>
    <row r="209" spans="1:28" x14ac:dyDescent="0.25">
      <c r="A209" s="13" t="s">
        <v>298</v>
      </c>
      <c r="B209" s="13">
        <v>2</v>
      </c>
      <c r="C209" s="13">
        <v>3</v>
      </c>
      <c r="D209" s="13">
        <v>5</v>
      </c>
      <c r="E209" s="13">
        <v>2</v>
      </c>
      <c r="F209" s="13">
        <v>2</v>
      </c>
      <c r="G209" s="13">
        <v>0</v>
      </c>
      <c r="H209" s="13">
        <v>0</v>
      </c>
      <c r="I209" s="38"/>
      <c r="J209" s="10"/>
      <c r="K209" s="10"/>
      <c r="L209" s="10" t="s">
        <v>297</v>
      </c>
      <c r="M209" s="11"/>
      <c r="N209" s="10"/>
      <c r="O209" s="10"/>
      <c r="P209" s="44"/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3">
        <v>0</v>
      </c>
    </row>
    <row r="210" spans="1:28" x14ac:dyDescent="0.25">
      <c r="A210" s="13" t="s">
        <v>296</v>
      </c>
      <c r="B210" s="13">
        <v>2</v>
      </c>
      <c r="C210" s="13">
        <v>3</v>
      </c>
      <c r="D210" s="13">
        <v>5</v>
      </c>
      <c r="E210" s="13">
        <v>2</v>
      </c>
      <c r="F210" s="13">
        <v>3</v>
      </c>
      <c r="G210" s="13">
        <v>0</v>
      </c>
      <c r="H210" s="13">
        <v>0</v>
      </c>
      <c r="I210" s="38"/>
      <c r="J210" s="11"/>
      <c r="K210" s="11"/>
      <c r="L210" s="10" t="s">
        <v>295</v>
      </c>
      <c r="M210" s="11"/>
      <c r="N210" s="11"/>
      <c r="O210" s="11"/>
      <c r="P210" s="44"/>
      <c r="Q210" s="23">
        <v>0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>
        <v>0</v>
      </c>
      <c r="X210" s="23">
        <v>0</v>
      </c>
      <c r="Y210" s="23">
        <v>0</v>
      </c>
      <c r="Z210" s="23">
        <v>0</v>
      </c>
      <c r="AA210" s="23">
        <v>0</v>
      </c>
      <c r="AB210" s="23">
        <v>0</v>
      </c>
    </row>
    <row r="211" spans="1:28" x14ac:dyDescent="0.25">
      <c r="A211" s="31" t="s">
        <v>294</v>
      </c>
      <c r="B211" s="31">
        <v>2</v>
      </c>
      <c r="C211" s="31">
        <v>3</v>
      </c>
      <c r="D211" s="31">
        <v>5</v>
      </c>
      <c r="E211" s="31">
        <v>2</v>
      </c>
      <c r="F211" s="31">
        <v>4</v>
      </c>
      <c r="G211" s="31">
        <v>0</v>
      </c>
      <c r="H211" s="31">
        <v>0</v>
      </c>
      <c r="I211" s="30"/>
      <c r="J211" s="17"/>
      <c r="K211" s="17"/>
      <c r="L211" s="17" t="s">
        <v>293</v>
      </c>
      <c r="M211" s="18"/>
      <c r="N211" s="18"/>
      <c r="O211" s="17"/>
      <c r="P211" s="50"/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f>+AA212+AA213</f>
        <v>0</v>
      </c>
      <c r="AB211" s="29">
        <f>+AB212+AB213</f>
        <v>0</v>
      </c>
    </row>
    <row r="212" spans="1:28" x14ac:dyDescent="0.25">
      <c r="A212" s="13" t="s">
        <v>292</v>
      </c>
      <c r="B212" s="13">
        <v>2</v>
      </c>
      <c r="C212" s="13">
        <v>3</v>
      </c>
      <c r="D212" s="13">
        <v>5</v>
      </c>
      <c r="E212" s="13">
        <v>2</v>
      </c>
      <c r="F212" s="13">
        <v>4</v>
      </c>
      <c r="G212" s="13">
        <v>1</v>
      </c>
      <c r="H212" s="13">
        <v>0</v>
      </c>
      <c r="I212" s="38"/>
      <c r="J212" s="10"/>
      <c r="K212" s="10"/>
      <c r="L212" s="49"/>
      <c r="M212" s="10" t="s">
        <v>291</v>
      </c>
      <c r="N212" s="11"/>
      <c r="O212" s="10"/>
      <c r="P212" s="44"/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x14ac:dyDescent="0.25">
      <c r="A213" s="13" t="s">
        <v>290</v>
      </c>
      <c r="B213" s="13">
        <v>2</v>
      </c>
      <c r="C213" s="13">
        <v>3</v>
      </c>
      <c r="D213" s="13">
        <v>5</v>
      </c>
      <c r="E213" s="13">
        <v>2</v>
      </c>
      <c r="F213" s="13">
        <v>4</v>
      </c>
      <c r="G213" s="13">
        <v>2</v>
      </c>
      <c r="H213" s="13">
        <v>0</v>
      </c>
      <c r="I213" s="38"/>
      <c r="J213" s="10"/>
      <c r="K213" s="10"/>
      <c r="L213" s="49"/>
      <c r="M213" s="10" t="s">
        <v>289</v>
      </c>
      <c r="N213" s="11"/>
      <c r="O213" s="10"/>
      <c r="P213" s="44"/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x14ac:dyDescent="0.25">
      <c r="A214" s="13" t="s">
        <v>288</v>
      </c>
      <c r="B214" s="13">
        <v>2</v>
      </c>
      <c r="C214" s="13">
        <v>3</v>
      </c>
      <c r="D214" s="13">
        <v>5</v>
      </c>
      <c r="E214" s="13">
        <v>3</v>
      </c>
      <c r="F214" s="13">
        <v>2</v>
      </c>
      <c r="G214" s="13">
        <v>0</v>
      </c>
      <c r="H214" s="13">
        <v>0</v>
      </c>
      <c r="I214" s="38"/>
      <c r="J214" s="10"/>
      <c r="K214" s="10"/>
      <c r="L214" s="10" t="s">
        <v>287</v>
      </c>
      <c r="M214" s="11"/>
      <c r="N214" s="10"/>
      <c r="O214" s="10"/>
      <c r="P214" s="44"/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>
        <v>0</v>
      </c>
      <c r="X214" s="23">
        <v>0</v>
      </c>
      <c r="Y214" s="23">
        <v>0</v>
      </c>
      <c r="Z214" s="23">
        <v>0</v>
      </c>
      <c r="AA214" s="23">
        <v>0</v>
      </c>
      <c r="AB214" s="23">
        <v>0</v>
      </c>
    </row>
    <row r="215" spans="1:28" x14ac:dyDescent="0.25">
      <c r="A215" s="13" t="s">
        <v>286</v>
      </c>
      <c r="B215" s="13">
        <v>2</v>
      </c>
      <c r="C215" s="13">
        <v>3</v>
      </c>
      <c r="D215" s="13">
        <v>5</v>
      </c>
      <c r="E215" s="13">
        <v>3</v>
      </c>
      <c r="F215" s="13">
        <v>3</v>
      </c>
      <c r="G215" s="13">
        <v>0</v>
      </c>
      <c r="H215" s="13">
        <v>0</v>
      </c>
      <c r="I215" s="38"/>
      <c r="J215" s="10"/>
      <c r="K215" s="10"/>
      <c r="L215" s="10" t="s">
        <v>285</v>
      </c>
      <c r="M215" s="11"/>
      <c r="N215" s="10"/>
      <c r="O215" s="10"/>
      <c r="P215" s="44"/>
      <c r="Q215" s="23">
        <v>0</v>
      </c>
      <c r="R215" s="23">
        <v>0</v>
      </c>
      <c r="S215" s="23">
        <v>0</v>
      </c>
      <c r="T215" s="23">
        <v>0</v>
      </c>
      <c r="U215" s="23">
        <v>0</v>
      </c>
      <c r="V215" s="23">
        <v>0</v>
      </c>
      <c r="W215" s="23">
        <v>0</v>
      </c>
      <c r="X215" s="23">
        <v>0</v>
      </c>
      <c r="Y215" s="23">
        <v>0</v>
      </c>
      <c r="Z215" s="23">
        <v>0</v>
      </c>
      <c r="AA215" s="23">
        <v>0</v>
      </c>
      <c r="AB215" s="23">
        <v>0</v>
      </c>
    </row>
    <row r="216" spans="1:28" x14ac:dyDescent="0.25">
      <c r="A216" s="28" t="s">
        <v>284</v>
      </c>
      <c r="B216" s="28">
        <v>2</v>
      </c>
      <c r="C216" s="28">
        <v>3</v>
      </c>
      <c r="D216" s="28">
        <v>6</v>
      </c>
      <c r="E216" s="28">
        <v>1</v>
      </c>
      <c r="F216" s="28">
        <v>1</v>
      </c>
      <c r="G216" s="28">
        <v>0</v>
      </c>
      <c r="H216" s="28">
        <v>0</v>
      </c>
      <c r="I216" s="30"/>
      <c r="J216" s="32" t="s">
        <v>283</v>
      </c>
      <c r="K216" s="34"/>
      <c r="L216" s="18"/>
      <c r="M216" s="17"/>
      <c r="N216" s="18"/>
      <c r="O216" s="17"/>
      <c r="P216" s="25"/>
      <c r="Q216" s="36">
        <v>0</v>
      </c>
      <c r="R216" s="36">
        <v>0</v>
      </c>
      <c r="S216" s="36">
        <v>0</v>
      </c>
      <c r="T216" s="36">
        <v>0</v>
      </c>
      <c r="U216" s="36">
        <v>0</v>
      </c>
      <c r="V216" s="36">
        <v>0</v>
      </c>
      <c r="W216" s="36">
        <v>0</v>
      </c>
      <c r="X216" s="36">
        <v>0</v>
      </c>
      <c r="Y216" s="36">
        <v>0</v>
      </c>
      <c r="Z216" s="36">
        <v>0</v>
      </c>
      <c r="AA216" s="36">
        <f>+AA217+AA218</f>
        <v>0</v>
      </c>
      <c r="AB216" s="36">
        <f>+AB217+AB218</f>
        <v>0</v>
      </c>
    </row>
    <row r="217" spans="1:28" x14ac:dyDescent="0.25">
      <c r="A217" s="13" t="s">
        <v>282</v>
      </c>
      <c r="B217" s="13">
        <v>2</v>
      </c>
      <c r="C217" s="13">
        <v>3</v>
      </c>
      <c r="D217" s="13">
        <v>6</v>
      </c>
      <c r="E217" s="13">
        <v>1</v>
      </c>
      <c r="F217" s="13">
        <v>1</v>
      </c>
      <c r="G217" s="13">
        <v>1</v>
      </c>
      <c r="H217" s="13">
        <v>0</v>
      </c>
      <c r="I217" s="38"/>
      <c r="J217" s="10"/>
      <c r="K217" s="11" t="s">
        <v>281</v>
      </c>
      <c r="L217" s="11"/>
      <c r="M217" s="10"/>
      <c r="N217" s="11"/>
      <c r="O217" s="10"/>
      <c r="P217" s="9"/>
      <c r="Q217" s="23">
        <v>0</v>
      </c>
      <c r="R217" s="23">
        <v>0</v>
      </c>
      <c r="S217" s="23">
        <v>0</v>
      </c>
      <c r="T217" s="23">
        <v>0</v>
      </c>
      <c r="U217" s="23">
        <v>0</v>
      </c>
      <c r="V217" s="23">
        <v>0</v>
      </c>
      <c r="W217" s="23">
        <v>0</v>
      </c>
      <c r="X217" s="23">
        <v>0</v>
      </c>
      <c r="Y217" s="23">
        <v>0</v>
      </c>
      <c r="Z217" s="23">
        <v>0</v>
      </c>
      <c r="AA217" s="23">
        <v>0</v>
      </c>
      <c r="AB217" s="23">
        <v>0</v>
      </c>
    </row>
    <row r="218" spans="1:28" x14ac:dyDescent="0.25">
      <c r="A218" s="13" t="s">
        <v>280</v>
      </c>
      <c r="B218" s="13">
        <v>2</v>
      </c>
      <c r="C218" s="13">
        <v>3</v>
      </c>
      <c r="D218" s="13">
        <v>6</v>
      </c>
      <c r="E218" s="13">
        <v>1</v>
      </c>
      <c r="F218" s="13">
        <v>1</v>
      </c>
      <c r="G218" s="13">
        <v>2</v>
      </c>
      <c r="H218" s="13">
        <v>0</v>
      </c>
      <c r="I218" s="38"/>
      <c r="J218" s="10"/>
      <c r="K218" s="11" t="s">
        <v>279</v>
      </c>
      <c r="L218" s="11"/>
      <c r="M218" s="10"/>
      <c r="N218" s="11"/>
      <c r="O218" s="10"/>
      <c r="P218" s="9"/>
      <c r="Q218" s="23">
        <v>0</v>
      </c>
      <c r="R218" s="23">
        <v>0</v>
      </c>
      <c r="S218" s="23">
        <v>0</v>
      </c>
      <c r="T218" s="23">
        <v>0</v>
      </c>
      <c r="U218" s="23">
        <v>0</v>
      </c>
      <c r="V218" s="23">
        <v>0</v>
      </c>
      <c r="W218" s="23">
        <v>0</v>
      </c>
      <c r="X218" s="23">
        <v>0</v>
      </c>
      <c r="Y218" s="23">
        <v>0</v>
      </c>
      <c r="Z218" s="23">
        <v>0</v>
      </c>
      <c r="AA218" s="23">
        <v>0</v>
      </c>
      <c r="AB218" s="23">
        <v>0</v>
      </c>
    </row>
    <row r="219" spans="1:28" x14ac:dyDescent="0.25">
      <c r="A219" s="28" t="s">
        <v>278</v>
      </c>
      <c r="B219" s="28">
        <v>2</v>
      </c>
      <c r="C219" s="28">
        <v>3</v>
      </c>
      <c r="D219" s="28">
        <v>6</v>
      </c>
      <c r="E219" s="28">
        <v>1</v>
      </c>
      <c r="F219" s="28">
        <v>2</v>
      </c>
      <c r="G219" s="28">
        <v>0</v>
      </c>
      <c r="H219" s="28">
        <v>0</v>
      </c>
      <c r="I219" s="30"/>
      <c r="J219" s="32" t="s">
        <v>277</v>
      </c>
      <c r="K219" s="34"/>
      <c r="L219" s="18"/>
      <c r="M219" s="17"/>
      <c r="N219" s="18"/>
      <c r="O219" s="17"/>
      <c r="P219" s="25"/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f>+AA220+AA221</f>
        <v>0</v>
      </c>
      <c r="AB219" s="36">
        <f>+AB220+AB221</f>
        <v>0</v>
      </c>
    </row>
    <row r="220" spans="1:28" x14ac:dyDescent="0.25">
      <c r="A220" s="13" t="s">
        <v>276</v>
      </c>
      <c r="B220" s="13">
        <v>2</v>
      </c>
      <c r="C220" s="13">
        <v>3</v>
      </c>
      <c r="D220" s="13">
        <v>6</v>
      </c>
      <c r="E220" s="13">
        <v>1</v>
      </c>
      <c r="F220" s="13">
        <v>2</v>
      </c>
      <c r="G220" s="13">
        <v>1</v>
      </c>
      <c r="H220" s="13">
        <v>0</v>
      </c>
      <c r="I220" s="38"/>
      <c r="J220" s="49"/>
      <c r="K220" s="10" t="s">
        <v>275</v>
      </c>
      <c r="L220" s="11"/>
      <c r="M220" s="11"/>
      <c r="N220" s="11"/>
      <c r="O220" s="10"/>
      <c r="P220" s="9"/>
      <c r="Q220" s="23">
        <v>0</v>
      </c>
      <c r="R220" s="23">
        <v>0</v>
      </c>
      <c r="S220" s="23">
        <v>0</v>
      </c>
      <c r="T220" s="23">
        <v>0</v>
      </c>
      <c r="U220" s="23">
        <v>0</v>
      </c>
      <c r="V220" s="23">
        <v>0</v>
      </c>
      <c r="W220" s="23">
        <v>0</v>
      </c>
      <c r="X220" s="23">
        <v>0</v>
      </c>
      <c r="Y220" s="23">
        <v>0</v>
      </c>
      <c r="Z220" s="23">
        <v>0</v>
      </c>
      <c r="AA220" s="23">
        <v>0</v>
      </c>
      <c r="AB220" s="23">
        <v>0</v>
      </c>
    </row>
    <row r="221" spans="1:28" x14ac:dyDescent="0.25">
      <c r="A221" s="13" t="s">
        <v>274</v>
      </c>
      <c r="B221" s="13">
        <v>2</v>
      </c>
      <c r="C221" s="13">
        <v>3</v>
      </c>
      <c r="D221" s="13">
        <v>6</v>
      </c>
      <c r="E221" s="13">
        <v>1</v>
      </c>
      <c r="F221" s="13">
        <v>2</v>
      </c>
      <c r="G221" s="13">
        <v>2</v>
      </c>
      <c r="H221" s="13">
        <v>0</v>
      </c>
      <c r="I221" s="38"/>
      <c r="J221" s="49"/>
      <c r="K221" s="10" t="s">
        <v>273</v>
      </c>
      <c r="L221" s="11"/>
      <c r="M221" s="11"/>
      <c r="N221" s="11"/>
      <c r="O221" s="10"/>
      <c r="P221" s="9"/>
      <c r="Q221" s="23">
        <v>0</v>
      </c>
      <c r="R221" s="23">
        <v>0</v>
      </c>
      <c r="S221" s="23">
        <v>0</v>
      </c>
      <c r="T221" s="23">
        <v>0</v>
      </c>
      <c r="U221" s="23">
        <v>0</v>
      </c>
      <c r="V221" s="23">
        <v>0</v>
      </c>
      <c r="W221" s="23">
        <v>0</v>
      </c>
      <c r="X221" s="23">
        <v>0</v>
      </c>
      <c r="Y221" s="23">
        <v>0</v>
      </c>
      <c r="Z221" s="23">
        <v>0</v>
      </c>
      <c r="AA221" s="23">
        <v>0</v>
      </c>
      <c r="AB221" s="23">
        <v>0</v>
      </c>
    </row>
    <row r="222" spans="1:28" x14ac:dyDescent="0.25">
      <c r="A222" s="28" t="s">
        <v>272</v>
      </c>
      <c r="B222" s="28">
        <v>2</v>
      </c>
      <c r="C222" s="28">
        <v>3</v>
      </c>
      <c r="D222" s="28">
        <v>8</v>
      </c>
      <c r="E222" s="28">
        <v>0</v>
      </c>
      <c r="F222" s="28">
        <v>0</v>
      </c>
      <c r="G222" s="28">
        <v>0</v>
      </c>
      <c r="H222" s="28">
        <v>0</v>
      </c>
      <c r="I222" s="47"/>
      <c r="J222" s="32" t="s">
        <v>271</v>
      </c>
      <c r="K222" s="32"/>
      <c r="L222" s="32"/>
      <c r="M222" s="32"/>
      <c r="N222" s="42"/>
      <c r="O222" s="32"/>
      <c r="P222" s="46"/>
      <c r="Q222" s="48">
        <v>0</v>
      </c>
      <c r="R222" s="48">
        <v>0</v>
      </c>
      <c r="S222" s="48">
        <v>0</v>
      </c>
      <c r="T222" s="48">
        <v>0</v>
      </c>
      <c r="U222" s="48">
        <v>0</v>
      </c>
      <c r="V222" s="48">
        <v>0</v>
      </c>
      <c r="W222" s="48">
        <v>0</v>
      </c>
      <c r="X222" s="48">
        <v>0</v>
      </c>
      <c r="Y222" s="48">
        <v>0</v>
      </c>
      <c r="Z222" s="48">
        <v>0</v>
      </c>
      <c r="AA222" s="48">
        <f>+AA223+AA224</f>
        <v>0</v>
      </c>
      <c r="AB222" s="48">
        <f>+AB223+AB224</f>
        <v>0</v>
      </c>
    </row>
    <row r="223" spans="1:28" x14ac:dyDescent="0.25">
      <c r="A223" s="13" t="s">
        <v>270</v>
      </c>
      <c r="B223" s="13">
        <v>2</v>
      </c>
      <c r="C223" s="13">
        <v>3</v>
      </c>
      <c r="D223" s="13">
        <v>8</v>
      </c>
      <c r="E223" s="13">
        <v>1</v>
      </c>
      <c r="F223" s="13">
        <v>0</v>
      </c>
      <c r="G223" s="13">
        <v>0</v>
      </c>
      <c r="H223" s="13">
        <v>0</v>
      </c>
      <c r="I223" s="45"/>
      <c r="J223" s="11"/>
      <c r="K223" s="10" t="s">
        <v>140</v>
      </c>
      <c r="L223" s="11"/>
      <c r="M223" s="11"/>
      <c r="N223" s="11"/>
      <c r="O223" s="11"/>
      <c r="P223" s="44"/>
      <c r="Q223" s="23">
        <v>0</v>
      </c>
      <c r="R223" s="23">
        <v>0</v>
      </c>
      <c r="S223" s="23">
        <v>0</v>
      </c>
      <c r="T223" s="23">
        <v>0</v>
      </c>
      <c r="U223" s="23">
        <v>0</v>
      </c>
      <c r="V223" s="23">
        <v>0</v>
      </c>
      <c r="W223" s="23">
        <v>0</v>
      </c>
      <c r="X223" s="23">
        <v>0</v>
      </c>
      <c r="Y223" s="23">
        <v>0</v>
      </c>
      <c r="Z223" s="23">
        <v>0</v>
      </c>
      <c r="AA223" s="23">
        <v>0</v>
      </c>
      <c r="AB223" s="23">
        <v>0</v>
      </c>
    </row>
    <row r="224" spans="1:28" x14ac:dyDescent="0.25">
      <c r="A224" s="13" t="s">
        <v>269</v>
      </c>
      <c r="B224" s="13">
        <v>2</v>
      </c>
      <c r="C224" s="13">
        <v>3</v>
      </c>
      <c r="D224" s="13">
        <v>8</v>
      </c>
      <c r="E224" s="13">
        <v>2</v>
      </c>
      <c r="F224" s="13">
        <v>0</v>
      </c>
      <c r="G224" s="13">
        <v>0</v>
      </c>
      <c r="H224" s="13">
        <v>0</v>
      </c>
      <c r="I224" s="45"/>
      <c r="J224" s="11"/>
      <c r="K224" s="10" t="s">
        <v>264</v>
      </c>
      <c r="L224" s="11"/>
      <c r="M224" s="11"/>
      <c r="N224" s="11"/>
      <c r="O224" s="11"/>
      <c r="P224" s="44"/>
      <c r="Q224" s="23">
        <v>0</v>
      </c>
      <c r="R224" s="23">
        <v>0</v>
      </c>
      <c r="S224" s="23">
        <v>0</v>
      </c>
      <c r="T224" s="23">
        <v>0</v>
      </c>
      <c r="U224" s="23">
        <v>0</v>
      </c>
      <c r="V224" s="23">
        <v>0</v>
      </c>
      <c r="W224" s="23">
        <v>0</v>
      </c>
      <c r="X224" s="23">
        <v>0</v>
      </c>
      <c r="Y224" s="23">
        <v>0</v>
      </c>
      <c r="Z224" s="23">
        <v>0</v>
      </c>
      <c r="AA224" s="23">
        <v>0</v>
      </c>
      <c r="AB224" s="23">
        <v>0</v>
      </c>
    </row>
    <row r="225" spans="1:28" x14ac:dyDescent="0.25">
      <c r="A225" s="28" t="s">
        <v>268</v>
      </c>
      <c r="B225" s="28">
        <v>2</v>
      </c>
      <c r="C225" s="28">
        <v>3</v>
      </c>
      <c r="D225" s="28">
        <v>9</v>
      </c>
      <c r="E225" s="28">
        <v>0</v>
      </c>
      <c r="F225" s="28">
        <v>0</v>
      </c>
      <c r="G225" s="28">
        <v>0</v>
      </c>
      <c r="H225" s="28">
        <v>0</v>
      </c>
      <c r="I225" s="47"/>
      <c r="J225" s="42" t="s">
        <v>267</v>
      </c>
      <c r="K225" s="42"/>
      <c r="L225" s="32"/>
      <c r="M225" s="42"/>
      <c r="N225" s="42"/>
      <c r="O225" s="42"/>
      <c r="P225" s="46"/>
      <c r="Q225" s="36">
        <v>0</v>
      </c>
      <c r="R225" s="36">
        <v>0</v>
      </c>
      <c r="S225" s="36">
        <v>0</v>
      </c>
      <c r="T225" s="36">
        <v>0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  <c r="AA225" s="36">
        <f>+AA226+AA227</f>
        <v>0</v>
      </c>
      <c r="AB225" s="36">
        <f>+AB226+AB227</f>
        <v>0</v>
      </c>
    </row>
    <row r="226" spans="1:28" x14ac:dyDescent="0.25">
      <c r="A226" s="13" t="s">
        <v>266</v>
      </c>
      <c r="B226" s="13">
        <v>2</v>
      </c>
      <c r="C226" s="13">
        <v>3</v>
      </c>
      <c r="D226" s="13">
        <v>9</v>
      </c>
      <c r="E226" s="13">
        <v>1</v>
      </c>
      <c r="F226" s="13">
        <v>0</v>
      </c>
      <c r="G226" s="13">
        <v>0</v>
      </c>
      <c r="H226" s="13">
        <v>0</v>
      </c>
      <c r="I226" s="45"/>
      <c r="J226" s="11"/>
      <c r="K226" s="11" t="s">
        <v>140</v>
      </c>
      <c r="L226" s="10"/>
      <c r="M226" s="11"/>
      <c r="N226" s="11"/>
      <c r="O226" s="11"/>
      <c r="P226" s="44"/>
      <c r="Q226" s="23">
        <v>0</v>
      </c>
      <c r="R226" s="23">
        <v>0</v>
      </c>
      <c r="S226" s="23">
        <v>0</v>
      </c>
      <c r="T226" s="23">
        <v>0</v>
      </c>
      <c r="U226" s="23">
        <v>0</v>
      </c>
      <c r="V226" s="23">
        <v>0</v>
      </c>
      <c r="W226" s="23">
        <v>0</v>
      </c>
      <c r="X226" s="23">
        <v>0</v>
      </c>
      <c r="Y226" s="23">
        <v>0</v>
      </c>
      <c r="Z226" s="23">
        <v>0</v>
      </c>
      <c r="AA226" s="23">
        <v>0</v>
      </c>
      <c r="AB226" s="23">
        <v>0</v>
      </c>
    </row>
    <row r="227" spans="1:28" x14ac:dyDescent="0.25">
      <c r="A227" s="13" t="s">
        <v>265</v>
      </c>
      <c r="B227" s="13">
        <v>2</v>
      </c>
      <c r="C227" s="13">
        <v>3</v>
      </c>
      <c r="D227" s="13">
        <v>9</v>
      </c>
      <c r="E227" s="13">
        <v>2</v>
      </c>
      <c r="F227" s="13">
        <v>0</v>
      </c>
      <c r="G227" s="13">
        <v>0</v>
      </c>
      <c r="H227" s="13">
        <v>0</v>
      </c>
      <c r="I227" s="45"/>
      <c r="J227" s="11"/>
      <c r="K227" s="11" t="s">
        <v>264</v>
      </c>
      <c r="L227" s="10"/>
      <c r="M227" s="11"/>
      <c r="N227" s="11"/>
      <c r="O227" s="11"/>
      <c r="P227" s="44"/>
      <c r="Q227" s="23">
        <v>0</v>
      </c>
      <c r="R227" s="23">
        <v>0</v>
      </c>
      <c r="S227" s="23">
        <v>0</v>
      </c>
      <c r="T227" s="23">
        <v>0</v>
      </c>
      <c r="U227" s="23">
        <v>0</v>
      </c>
      <c r="V227" s="23">
        <v>0</v>
      </c>
      <c r="W227" s="23">
        <v>0</v>
      </c>
      <c r="X227" s="23">
        <v>0</v>
      </c>
      <c r="Y227" s="23">
        <v>0</v>
      </c>
      <c r="Z227" s="23">
        <v>0</v>
      </c>
      <c r="AA227" s="23">
        <v>0</v>
      </c>
      <c r="AB227" s="23">
        <v>0</v>
      </c>
    </row>
    <row r="228" spans="1:28" x14ac:dyDescent="0.25">
      <c r="A228" s="28" t="s">
        <v>263</v>
      </c>
      <c r="B228" s="28">
        <v>2</v>
      </c>
      <c r="C228" s="28">
        <v>1</v>
      </c>
      <c r="D228" s="28">
        <v>8</v>
      </c>
      <c r="E228" s="28">
        <v>0</v>
      </c>
      <c r="F228" s="28">
        <v>0</v>
      </c>
      <c r="G228" s="28">
        <v>0</v>
      </c>
      <c r="H228" s="28">
        <v>0</v>
      </c>
      <c r="I228" s="30"/>
      <c r="J228" s="32" t="s">
        <v>262</v>
      </c>
      <c r="K228" s="32"/>
      <c r="L228" s="32"/>
      <c r="M228" s="32"/>
      <c r="N228" s="42"/>
      <c r="O228" s="43"/>
      <c r="P228" s="41"/>
      <c r="Q228" s="36">
        <v>38342934.039999999</v>
      </c>
      <c r="R228" s="36">
        <v>96483615.75</v>
      </c>
      <c r="S228" s="36">
        <v>89085362.349999994</v>
      </c>
      <c r="T228" s="36">
        <v>87107670.609999985</v>
      </c>
      <c r="U228" s="36">
        <v>84526101.359999999</v>
      </c>
      <c r="V228" s="36">
        <v>98210092.460000008</v>
      </c>
      <c r="W228" s="36">
        <v>96297932.160000011</v>
      </c>
      <c r="X228" s="36">
        <v>124722262.90000001</v>
      </c>
      <c r="Y228" s="36">
        <v>255178463.94</v>
      </c>
      <c r="Z228" s="36">
        <v>134362587</v>
      </c>
      <c r="AA228" s="36">
        <f>+AA229+AA236+AA240+AA246+AA250+AA253+AA254+AA255</f>
        <v>134776533.74000001</v>
      </c>
      <c r="AB228" s="36">
        <f>+AB229+AB236+AB240+AB246+AB250+AB253+AB254+AB255</f>
        <v>89459933.100000009</v>
      </c>
    </row>
    <row r="229" spans="1:28" x14ac:dyDescent="0.25">
      <c r="A229" s="31" t="s">
        <v>261</v>
      </c>
      <c r="B229" s="31">
        <v>2</v>
      </c>
      <c r="C229" s="31">
        <v>1</v>
      </c>
      <c r="D229" s="31">
        <v>8</v>
      </c>
      <c r="E229" s="31">
        <v>1</v>
      </c>
      <c r="F229" s="31">
        <v>0</v>
      </c>
      <c r="G229" s="31">
        <v>0</v>
      </c>
      <c r="H229" s="31">
        <v>0</v>
      </c>
      <c r="I229" s="30"/>
      <c r="J229" s="17"/>
      <c r="K229" s="17" t="s">
        <v>260</v>
      </c>
      <c r="L229" s="17"/>
      <c r="M229" s="17"/>
      <c r="N229" s="18"/>
      <c r="O229" s="40"/>
      <c r="P229" s="25"/>
      <c r="Q229" s="29">
        <v>26823207.550000001</v>
      </c>
      <c r="R229" s="29">
        <v>82406248.079999998</v>
      </c>
      <c r="S229" s="29">
        <v>54800821.770000003</v>
      </c>
      <c r="T229" s="29">
        <v>56724146.849999994</v>
      </c>
      <c r="U229" s="29">
        <v>62639782.689999998</v>
      </c>
      <c r="V229" s="29">
        <v>78696109.230000004</v>
      </c>
      <c r="W229" s="29">
        <v>67836015.010000005</v>
      </c>
      <c r="X229" s="29">
        <v>78933072.560000002</v>
      </c>
      <c r="Y229" s="29">
        <v>189905151.17999998</v>
      </c>
      <c r="Z229" s="29">
        <v>28891148.109999999</v>
      </c>
      <c r="AA229" s="29">
        <f>+AA230+AA231+AA232+AA233+AA234+AA235</f>
        <v>81905697.530000001</v>
      </c>
      <c r="AB229" s="29">
        <f>+AB230+AB231+AB232+AB233+AB234+AB235</f>
        <v>54778199.960000001</v>
      </c>
    </row>
    <row r="230" spans="1:28" x14ac:dyDescent="0.25">
      <c r="A230" s="13" t="s">
        <v>259</v>
      </c>
      <c r="B230" s="13">
        <v>2</v>
      </c>
      <c r="C230" s="13">
        <v>1</v>
      </c>
      <c r="D230" s="13">
        <v>8</v>
      </c>
      <c r="E230" s="13">
        <v>1</v>
      </c>
      <c r="F230" s="13">
        <v>1</v>
      </c>
      <c r="G230" s="13">
        <v>0</v>
      </c>
      <c r="H230" s="13">
        <v>0</v>
      </c>
      <c r="I230" s="38"/>
      <c r="J230" s="10"/>
      <c r="K230" s="10"/>
      <c r="L230" s="10" t="s">
        <v>258</v>
      </c>
      <c r="M230" s="10"/>
      <c r="N230" s="11"/>
      <c r="O230" s="39"/>
      <c r="P230" s="9"/>
      <c r="Q230" s="23">
        <v>890158.12</v>
      </c>
      <c r="R230" s="23">
        <v>49653895.990000002</v>
      </c>
      <c r="S230" s="23">
        <v>40761276.93</v>
      </c>
      <c r="T230" s="23">
        <v>38653517.549999997</v>
      </c>
      <c r="U230" s="23">
        <v>47065588.039999999</v>
      </c>
      <c r="V230" s="23">
        <v>53810481.530000001</v>
      </c>
      <c r="W230" s="23">
        <v>48174053.560000002</v>
      </c>
      <c r="X230" s="23">
        <v>52859740.739999995</v>
      </c>
      <c r="Y230" s="23">
        <v>108598253.75</v>
      </c>
      <c r="Z230" s="23">
        <v>13130125.630000001</v>
      </c>
      <c r="AA230" s="23">
        <v>66112676.969999999</v>
      </c>
      <c r="AB230" s="23">
        <v>39879660.280000001</v>
      </c>
    </row>
    <row r="231" spans="1:28" x14ac:dyDescent="0.25">
      <c r="A231" s="13" t="s">
        <v>257</v>
      </c>
      <c r="B231" s="13">
        <v>2</v>
      </c>
      <c r="C231" s="13">
        <v>1</v>
      </c>
      <c r="D231" s="13">
        <v>8</v>
      </c>
      <c r="E231" s="13">
        <v>1</v>
      </c>
      <c r="F231" s="13">
        <v>2</v>
      </c>
      <c r="G231" s="13">
        <v>0</v>
      </c>
      <c r="H231" s="13">
        <v>0</v>
      </c>
      <c r="I231" s="38"/>
      <c r="J231" s="10"/>
      <c r="K231" s="10"/>
      <c r="L231" s="10" t="s">
        <v>256</v>
      </c>
      <c r="M231" s="10"/>
      <c r="N231" s="11"/>
      <c r="O231" s="39"/>
      <c r="P231" s="9"/>
      <c r="Q231" s="23">
        <v>0</v>
      </c>
      <c r="R231" s="23">
        <v>0</v>
      </c>
      <c r="S231" s="23">
        <v>0</v>
      </c>
      <c r="T231" s="23">
        <v>0</v>
      </c>
      <c r="U231" s="23">
        <v>0</v>
      </c>
      <c r="V231" s="23">
        <v>0</v>
      </c>
      <c r="W231" s="23">
        <v>0</v>
      </c>
      <c r="X231" s="23">
        <v>0</v>
      </c>
      <c r="Y231" s="23">
        <v>0</v>
      </c>
      <c r="Z231" s="23">
        <v>0</v>
      </c>
      <c r="AA231" s="23">
        <v>0</v>
      </c>
      <c r="AB231" s="23">
        <v>0</v>
      </c>
    </row>
    <row r="232" spans="1:28" x14ac:dyDescent="0.25">
      <c r="A232" s="13" t="s">
        <v>255</v>
      </c>
      <c r="B232" s="13">
        <v>2</v>
      </c>
      <c r="C232" s="13">
        <v>1</v>
      </c>
      <c r="D232" s="13">
        <v>8</v>
      </c>
      <c r="E232" s="13">
        <v>1</v>
      </c>
      <c r="F232" s="13">
        <v>3</v>
      </c>
      <c r="G232" s="13">
        <v>0</v>
      </c>
      <c r="H232" s="13">
        <v>0</v>
      </c>
      <c r="I232" s="38"/>
      <c r="J232" s="10"/>
      <c r="K232" s="10"/>
      <c r="L232" s="10" t="s">
        <v>254</v>
      </c>
      <c r="M232" s="10"/>
      <c r="N232" s="11"/>
      <c r="O232" s="39"/>
      <c r="P232" s="9"/>
      <c r="Q232" s="23">
        <v>19890373.59</v>
      </c>
      <c r="R232" s="23">
        <v>32732016.059999999</v>
      </c>
      <c r="S232" s="23">
        <v>13982548.66</v>
      </c>
      <c r="T232" s="23">
        <v>18016322.789999999</v>
      </c>
      <c r="U232" s="23">
        <v>15499005.890000001</v>
      </c>
      <c r="V232" s="23">
        <v>24801808.579999998</v>
      </c>
      <c r="W232" s="23">
        <v>19581577.609999999</v>
      </c>
      <c r="X232" s="23">
        <v>25907096.66</v>
      </c>
      <c r="Y232" s="23">
        <v>14949576.67</v>
      </c>
      <c r="Z232" s="23">
        <v>15638696.51</v>
      </c>
      <c r="AA232" s="23">
        <v>15616893.98</v>
      </c>
      <c r="AB232" s="23">
        <v>14688108.720000001</v>
      </c>
    </row>
    <row r="233" spans="1:28" x14ac:dyDescent="0.25">
      <c r="A233" s="13" t="s">
        <v>253</v>
      </c>
      <c r="B233" s="13">
        <v>2</v>
      </c>
      <c r="C233" s="13">
        <v>1</v>
      </c>
      <c r="D233" s="13">
        <v>8</v>
      </c>
      <c r="E233" s="13">
        <v>1</v>
      </c>
      <c r="F233" s="13">
        <v>4</v>
      </c>
      <c r="G233" s="13">
        <v>0</v>
      </c>
      <c r="H233" s="13">
        <v>0</v>
      </c>
      <c r="I233" s="38"/>
      <c r="J233" s="10"/>
      <c r="K233" s="10"/>
      <c r="L233" s="10" t="s">
        <v>252</v>
      </c>
      <c r="M233" s="10"/>
      <c r="N233" s="11"/>
      <c r="O233" s="39"/>
      <c r="P233" s="9"/>
      <c r="Q233" s="23">
        <v>13385</v>
      </c>
      <c r="R233" s="23">
        <v>224</v>
      </c>
      <c r="S233" s="23">
        <v>4483.57</v>
      </c>
      <c r="T233" s="23">
        <v>3154.44</v>
      </c>
      <c r="U233" s="23">
        <v>7990</v>
      </c>
      <c r="V233" s="23">
        <v>2005.2</v>
      </c>
      <c r="W233" s="23">
        <v>4630</v>
      </c>
      <c r="X233" s="23">
        <v>28358.51</v>
      </c>
      <c r="Y233" s="23">
        <v>2060</v>
      </c>
      <c r="Z233" s="23">
        <v>1400</v>
      </c>
      <c r="AA233" s="23">
        <v>27730.2</v>
      </c>
      <c r="AB233" s="23">
        <v>5013</v>
      </c>
    </row>
    <row r="234" spans="1:28" x14ac:dyDescent="0.25">
      <c r="A234" s="13" t="s">
        <v>251</v>
      </c>
      <c r="B234" s="13">
        <v>2</v>
      </c>
      <c r="C234" s="13">
        <v>1</v>
      </c>
      <c r="D234" s="13">
        <v>8</v>
      </c>
      <c r="E234" s="13">
        <v>1</v>
      </c>
      <c r="F234" s="13">
        <v>5</v>
      </c>
      <c r="G234" s="13">
        <v>0</v>
      </c>
      <c r="H234" s="13">
        <v>0</v>
      </c>
      <c r="I234" s="38"/>
      <c r="J234" s="10"/>
      <c r="K234" s="10"/>
      <c r="L234" s="10" t="s">
        <v>250</v>
      </c>
      <c r="M234" s="10"/>
      <c r="N234" s="11"/>
      <c r="O234" s="39"/>
      <c r="P234" s="9"/>
      <c r="Q234" s="23">
        <v>0</v>
      </c>
      <c r="R234" s="23">
        <v>0</v>
      </c>
      <c r="S234" s="23">
        <v>0</v>
      </c>
      <c r="T234" s="23">
        <v>0</v>
      </c>
      <c r="U234" s="23">
        <v>0</v>
      </c>
      <c r="V234" s="23">
        <v>0</v>
      </c>
      <c r="W234" s="23">
        <v>0</v>
      </c>
      <c r="X234" s="23">
        <v>0</v>
      </c>
      <c r="Y234" s="23">
        <v>0</v>
      </c>
      <c r="Z234" s="23">
        <v>26925.57</v>
      </c>
      <c r="AA234" s="23">
        <v>0</v>
      </c>
      <c r="AB234" s="23">
        <v>0</v>
      </c>
    </row>
    <row r="235" spans="1:28" x14ac:dyDescent="0.25">
      <c r="A235" s="13" t="s">
        <v>249</v>
      </c>
      <c r="B235" s="13">
        <v>2</v>
      </c>
      <c r="C235" s="13">
        <v>1</v>
      </c>
      <c r="D235" s="13">
        <v>8</v>
      </c>
      <c r="E235" s="13">
        <v>1</v>
      </c>
      <c r="F235" s="13">
        <v>6</v>
      </c>
      <c r="G235" s="13">
        <v>0</v>
      </c>
      <c r="H235" s="13">
        <v>0</v>
      </c>
      <c r="I235" s="38"/>
      <c r="J235" s="10"/>
      <c r="K235" s="10"/>
      <c r="L235" s="10" t="s">
        <v>248</v>
      </c>
      <c r="M235" s="10"/>
      <c r="N235" s="11"/>
      <c r="O235" s="39"/>
      <c r="P235" s="9"/>
      <c r="Q235" s="23">
        <v>237882.96</v>
      </c>
      <c r="R235" s="23">
        <v>20112.03</v>
      </c>
      <c r="S235" s="23">
        <v>52512.609999999993</v>
      </c>
      <c r="T235" s="23">
        <v>51152.07</v>
      </c>
      <c r="U235" s="23">
        <v>67198.759999999995</v>
      </c>
      <c r="V235" s="23">
        <v>81813.919999999998</v>
      </c>
      <c r="W235" s="23">
        <v>75753.84</v>
      </c>
      <c r="X235" s="23">
        <v>137876.65</v>
      </c>
      <c r="Y235" s="23">
        <v>78250.890000000014</v>
      </c>
      <c r="Z235" s="23">
        <v>94000.4</v>
      </c>
      <c r="AA235" s="23">
        <v>148396.38</v>
      </c>
      <c r="AB235" s="23">
        <v>205417.96</v>
      </c>
    </row>
    <row r="236" spans="1:28" x14ac:dyDescent="0.25">
      <c r="A236" s="31" t="s">
        <v>247</v>
      </c>
      <c r="B236" s="31">
        <v>2</v>
      </c>
      <c r="C236" s="31">
        <v>1</v>
      </c>
      <c r="D236" s="31">
        <v>8</v>
      </c>
      <c r="E236" s="31">
        <v>2</v>
      </c>
      <c r="F236" s="31">
        <v>0</v>
      </c>
      <c r="G236" s="31">
        <v>0</v>
      </c>
      <c r="H236" s="31">
        <v>0</v>
      </c>
      <c r="I236" s="30"/>
      <c r="J236" s="17"/>
      <c r="K236" s="17" t="s">
        <v>246</v>
      </c>
      <c r="L236" s="17"/>
      <c r="M236" s="17"/>
      <c r="N236" s="18"/>
      <c r="O236" s="40"/>
      <c r="P236" s="25"/>
      <c r="Q236" s="29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0</v>
      </c>
      <c r="Z236" s="29">
        <v>0</v>
      </c>
      <c r="AA236" s="29">
        <f>+AA237+AA238+AA239</f>
        <v>0</v>
      </c>
      <c r="AB236" s="29">
        <f>+AB237+AB238+AB239</f>
        <v>0</v>
      </c>
    </row>
    <row r="237" spans="1:28" x14ac:dyDescent="0.25">
      <c r="A237" s="13" t="s">
        <v>245</v>
      </c>
      <c r="B237" s="13">
        <v>2</v>
      </c>
      <c r="C237" s="13">
        <v>1</v>
      </c>
      <c r="D237" s="13">
        <v>8</v>
      </c>
      <c r="E237" s="13">
        <v>2</v>
      </c>
      <c r="F237" s="13">
        <v>1</v>
      </c>
      <c r="G237" s="13">
        <v>0</v>
      </c>
      <c r="H237" s="13">
        <v>0</v>
      </c>
      <c r="I237" s="38"/>
      <c r="J237" s="10"/>
      <c r="K237" s="10"/>
      <c r="L237" s="10" t="s">
        <v>244</v>
      </c>
      <c r="M237" s="10"/>
      <c r="N237" s="11"/>
      <c r="O237" s="39"/>
      <c r="P237" s="9"/>
      <c r="Q237" s="23">
        <v>0</v>
      </c>
      <c r="R237" s="23">
        <v>0</v>
      </c>
      <c r="S237" s="23">
        <v>0</v>
      </c>
      <c r="T237" s="23">
        <v>0</v>
      </c>
      <c r="U237" s="23">
        <v>0</v>
      </c>
      <c r="V237" s="23">
        <v>0</v>
      </c>
      <c r="W237" s="23">
        <v>0</v>
      </c>
      <c r="X237" s="23">
        <v>0</v>
      </c>
      <c r="Y237" s="23">
        <v>0</v>
      </c>
      <c r="Z237" s="23">
        <v>0</v>
      </c>
      <c r="AA237" s="23">
        <v>0</v>
      </c>
      <c r="AB237" s="23">
        <v>0</v>
      </c>
    </row>
    <row r="238" spans="1:28" x14ac:dyDescent="0.25">
      <c r="A238" s="13" t="s">
        <v>243</v>
      </c>
      <c r="B238" s="13">
        <v>2</v>
      </c>
      <c r="C238" s="13">
        <v>1</v>
      </c>
      <c r="D238" s="13">
        <v>8</v>
      </c>
      <c r="E238" s="13">
        <v>2</v>
      </c>
      <c r="F238" s="13">
        <v>2</v>
      </c>
      <c r="G238" s="13">
        <v>0</v>
      </c>
      <c r="H238" s="13">
        <v>0</v>
      </c>
      <c r="I238" s="38"/>
      <c r="J238" s="10"/>
      <c r="K238" s="10"/>
      <c r="L238" s="10" t="s">
        <v>242</v>
      </c>
      <c r="M238" s="10"/>
      <c r="N238" s="11"/>
      <c r="O238" s="39"/>
      <c r="P238" s="9"/>
      <c r="Q238" s="23">
        <v>0</v>
      </c>
      <c r="R238" s="23">
        <v>0</v>
      </c>
      <c r="S238" s="23">
        <v>0</v>
      </c>
      <c r="T238" s="23">
        <v>0</v>
      </c>
      <c r="U238" s="23">
        <v>0</v>
      </c>
      <c r="V238" s="23">
        <v>0</v>
      </c>
      <c r="W238" s="23">
        <v>0</v>
      </c>
      <c r="X238" s="23">
        <v>0</v>
      </c>
      <c r="Y238" s="23">
        <v>0</v>
      </c>
      <c r="Z238" s="23">
        <v>0</v>
      </c>
      <c r="AA238" s="23">
        <v>0</v>
      </c>
      <c r="AB238" s="23">
        <v>0</v>
      </c>
    </row>
    <row r="239" spans="1:28" x14ac:dyDescent="0.25">
      <c r="A239" s="13" t="s">
        <v>241</v>
      </c>
      <c r="B239" s="13">
        <v>2</v>
      </c>
      <c r="C239" s="13">
        <v>1</v>
      </c>
      <c r="D239" s="13">
        <v>8</v>
      </c>
      <c r="E239" s="13">
        <v>2</v>
      </c>
      <c r="F239" s="13">
        <v>3</v>
      </c>
      <c r="G239" s="13">
        <v>0</v>
      </c>
      <c r="H239" s="13">
        <v>0</v>
      </c>
      <c r="I239" s="38"/>
      <c r="J239" s="10"/>
      <c r="K239" s="10"/>
      <c r="L239" s="10" t="s">
        <v>240</v>
      </c>
      <c r="M239" s="10"/>
      <c r="N239" s="11"/>
      <c r="O239" s="39"/>
      <c r="P239" s="9"/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  <c r="W239" s="23">
        <v>0</v>
      </c>
      <c r="X239" s="23">
        <v>0</v>
      </c>
      <c r="Y239" s="23">
        <v>0</v>
      </c>
      <c r="Z239" s="23">
        <v>0</v>
      </c>
      <c r="AA239" s="23">
        <v>0</v>
      </c>
      <c r="AB239" s="23">
        <v>0</v>
      </c>
    </row>
    <row r="240" spans="1:28" x14ac:dyDescent="0.25">
      <c r="A240" s="31" t="s">
        <v>239</v>
      </c>
      <c r="B240" s="31">
        <v>2</v>
      </c>
      <c r="C240" s="31">
        <v>1</v>
      </c>
      <c r="D240" s="31">
        <v>8</v>
      </c>
      <c r="E240" s="31">
        <v>3</v>
      </c>
      <c r="F240" s="31">
        <v>0</v>
      </c>
      <c r="G240" s="31">
        <v>0</v>
      </c>
      <c r="H240" s="31">
        <v>0</v>
      </c>
      <c r="I240" s="30"/>
      <c r="J240" s="17"/>
      <c r="K240" s="17" t="s">
        <v>238</v>
      </c>
      <c r="L240" s="17"/>
      <c r="M240" s="17"/>
      <c r="N240" s="18"/>
      <c r="O240" s="40"/>
      <c r="P240" s="25"/>
      <c r="Q240" s="29">
        <v>194948.78</v>
      </c>
      <c r="R240" s="29">
        <v>369330.78</v>
      </c>
      <c r="S240" s="29">
        <v>15278652.040000001</v>
      </c>
      <c r="T240" s="29">
        <v>196961.90000000002</v>
      </c>
      <c r="U240" s="29">
        <v>143409.38</v>
      </c>
      <c r="V240" s="29">
        <v>180805.4</v>
      </c>
      <c r="W240" s="29">
        <v>12873894.950000001</v>
      </c>
      <c r="X240" s="29">
        <v>325272.15000000002</v>
      </c>
      <c r="Y240" s="29">
        <v>74909.31</v>
      </c>
      <c r="Z240" s="29">
        <v>34839.269999999997</v>
      </c>
      <c r="AA240" s="29">
        <f>+AA241+AA242+AA243+AA244+AA245</f>
        <v>14309416.210000003</v>
      </c>
      <c r="AB240" s="29">
        <f>+AB241+AB242+AB243+AB244+AB245</f>
        <v>783138.03</v>
      </c>
    </row>
    <row r="241" spans="1:28" x14ac:dyDescent="0.25">
      <c r="A241" s="13" t="s">
        <v>237</v>
      </c>
      <c r="B241" s="13">
        <v>2</v>
      </c>
      <c r="C241" s="13">
        <v>1</v>
      </c>
      <c r="D241" s="13">
        <v>8</v>
      </c>
      <c r="E241" s="13">
        <v>3</v>
      </c>
      <c r="F241" s="13">
        <v>1</v>
      </c>
      <c r="G241" s="13">
        <v>0</v>
      </c>
      <c r="H241" s="13">
        <v>0</v>
      </c>
      <c r="I241" s="38"/>
      <c r="J241" s="10"/>
      <c r="K241" s="10"/>
      <c r="L241" s="10" t="s">
        <v>236</v>
      </c>
      <c r="M241" s="10"/>
      <c r="N241" s="11"/>
      <c r="O241" s="39"/>
      <c r="P241" s="9"/>
      <c r="Q241" s="23">
        <v>0</v>
      </c>
      <c r="R241" s="23">
        <v>0</v>
      </c>
      <c r="S241" s="23">
        <v>0</v>
      </c>
      <c r="T241" s="23">
        <v>144620.79</v>
      </c>
      <c r="U241" s="23">
        <v>34863.24</v>
      </c>
      <c r="V241" s="23">
        <v>40510.03</v>
      </c>
      <c r="W241" s="23">
        <v>0</v>
      </c>
      <c r="X241" s="23">
        <v>0</v>
      </c>
      <c r="Y241" s="23">
        <v>0</v>
      </c>
      <c r="Z241" s="23">
        <v>723.43</v>
      </c>
      <c r="AA241" s="23">
        <v>62025.91</v>
      </c>
      <c r="AB241" s="23">
        <v>38778.5</v>
      </c>
    </row>
    <row r="242" spans="1:28" x14ac:dyDescent="0.25">
      <c r="A242" s="13" t="s">
        <v>235</v>
      </c>
      <c r="B242" s="13">
        <v>2</v>
      </c>
      <c r="C242" s="13">
        <v>1</v>
      </c>
      <c r="D242" s="13">
        <v>8</v>
      </c>
      <c r="E242" s="13">
        <v>3</v>
      </c>
      <c r="F242" s="13">
        <v>2</v>
      </c>
      <c r="G242" s="13">
        <v>0</v>
      </c>
      <c r="H242" s="13">
        <v>0</v>
      </c>
      <c r="I242" s="38"/>
      <c r="J242" s="10"/>
      <c r="K242" s="10"/>
      <c r="L242" s="10" t="s">
        <v>234</v>
      </c>
      <c r="M242" s="10"/>
      <c r="N242" s="11"/>
      <c r="O242" s="39"/>
      <c r="P242" s="9"/>
      <c r="Q242" s="23">
        <v>0</v>
      </c>
      <c r="R242" s="23">
        <v>101594.15</v>
      </c>
      <c r="S242" s="23">
        <v>0</v>
      </c>
      <c r="T242" s="23">
        <v>2967.32</v>
      </c>
      <c r="U242" s="23">
        <v>0</v>
      </c>
      <c r="V242" s="23">
        <v>3834.79</v>
      </c>
      <c r="W242" s="23">
        <v>0</v>
      </c>
      <c r="X242" s="23">
        <v>184997.37</v>
      </c>
      <c r="Y242" s="23">
        <v>1968.63</v>
      </c>
      <c r="Z242" s="23">
        <v>310.39999999999998</v>
      </c>
      <c r="AA242" s="23">
        <v>105925.66</v>
      </c>
      <c r="AB242" s="23">
        <v>2848.74</v>
      </c>
    </row>
    <row r="243" spans="1:28" x14ac:dyDescent="0.25">
      <c r="A243" s="13" t="s">
        <v>233</v>
      </c>
      <c r="B243" s="13">
        <v>2</v>
      </c>
      <c r="C243" s="13">
        <v>1</v>
      </c>
      <c r="D243" s="13">
        <v>8</v>
      </c>
      <c r="E243" s="13">
        <v>3</v>
      </c>
      <c r="F243" s="13">
        <v>3</v>
      </c>
      <c r="G243" s="13">
        <v>0</v>
      </c>
      <c r="H243" s="13">
        <v>0</v>
      </c>
      <c r="I243" s="38"/>
      <c r="J243" s="10"/>
      <c r="K243" s="10"/>
      <c r="L243" s="10" t="s">
        <v>232</v>
      </c>
      <c r="M243" s="10"/>
      <c r="N243" s="11"/>
      <c r="O243" s="39"/>
      <c r="P243" s="9"/>
      <c r="Q243" s="23">
        <v>16658.240000000002</v>
      </c>
      <c r="R243" s="23">
        <v>1466.88</v>
      </c>
      <c r="S243" s="23">
        <v>15244831.9</v>
      </c>
      <c r="T243" s="23">
        <v>19049.400000000001</v>
      </c>
      <c r="U243" s="23">
        <v>60086.71</v>
      </c>
      <c r="V243" s="23">
        <v>85496.42</v>
      </c>
      <c r="W243" s="23">
        <v>12838873.08</v>
      </c>
      <c r="X243" s="23">
        <v>17063.88</v>
      </c>
      <c r="Y243" s="23">
        <v>55043.28</v>
      </c>
      <c r="Z243" s="23">
        <v>6665.55</v>
      </c>
      <c r="AA243" s="23">
        <v>14115070.210000001</v>
      </c>
      <c r="AB243" s="23">
        <v>741110.39</v>
      </c>
    </row>
    <row r="244" spans="1:28" x14ac:dyDescent="0.25">
      <c r="A244" s="13" t="s">
        <v>231</v>
      </c>
      <c r="B244" s="13">
        <v>2</v>
      </c>
      <c r="C244" s="13">
        <v>1</v>
      </c>
      <c r="D244" s="13">
        <v>8</v>
      </c>
      <c r="E244" s="13">
        <v>3</v>
      </c>
      <c r="F244" s="13">
        <v>4</v>
      </c>
      <c r="G244" s="13">
        <v>0</v>
      </c>
      <c r="H244" s="13">
        <v>0</v>
      </c>
      <c r="I244" s="38"/>
      <c r="J244" s="10"/>
      <c r="K244" s="10"/>
      <c r="L244" s="10" t="s">
        <v>230</v>
      </c>
      <c r="M244" s="10"/>
      <c r="N244" s="11"/>
      <c r="O244" s="39"/>
      <c r="P244" s="9"/>
      <c r="Q244" s="23">
        <v>0</v>
      </c>
      <c r="R244" s="23">
        <v>0</v>
      </c>
      <c r="S244" s="23">
        <v>0</v>
      </c>
      <c r="T244" s="23">
        <v>0</v>
      </c>
      <c r="U244" s="23">
        <v>10307.25</v>
      </c>
      <c r="V244" s="23">
        <v>0</v>
      </c>
      <c r="W244" s="23">
        <v>5439.31</v>
      </c>
      <c r="X244" s="23">
        <v>0</v>
      </c>
      <c r="Y244" s="23">
        <v>0</v>
      </c>
      <c r="Z244" s="23">
        <v>0</v>
      </c>
      <c r="AA244" s="23">
        <v>5438.05</v>
      </c>
      <c r="AB244" s="23">
        <v>0</v>
      </c>
    </row>
    <row r="245" spans="1:28" x14ac:dyDescent="0.25">
      <c r="A245" s="13" t="s">
        <v>229</v>
      </c>
      <c r="B245" s="13">
        <v>2</v>
      </c>
      <c r="C245" s="13">
        <v>1</v>
      </c>
      <c r="D245" s="13">
        <v>8</v>
      </c>
      <c r="E245" s="13">
        <v>3</v>
      </c>
      <c r="F245" s="13">
        <v>5</v>
      </c>
      <c r="G245" s="13">
        <v>0</v>
      </c>
      <c r="H245" s="13">
        <v>0</v>
      </c>
      <c r="I245" s="38"/>
      <c r="J245" s="10"/>
      <c r="K245" s="10"/>
      <c r="L245" s="10" t="s">
        <v>228</v>
      </c>
      <c r="M245" s="10"/>
      <c r="N245" s="11"/>
      <c r="O245" s="39"/>
      <c r="P245" s="9"/>
      <c r="Q245" s="23">
        <v>178290.54</v>
      </c>
      <c r="R245" s="23">
        <v>266269.75</v>
      </c>
      <c r="S245" s="23">
        <v>33820.14</v>
      </c>
      <c r="T245" s="23">
        <v>30324.39</v>
      </c>
      <c r="U245" s="23">
        <v>38152.18</v>
      </c>
      <c r="V245" s="23">
        <v>50964.159999999996</v>
      </c>
      <c r="W245" s="23">
        <v>29582.560000000001</v>
      </c>
      <c r="X245" s="23">
        <v>123210.9</v>
      </c>
      <c r="Y245" s="23">
        <v>17897.400000000001</v>
      </c>
      <c r="Z245" s="23">
        <v>27139.89</v>
      </c>
      <c r="AA245" s="23">
        <v>20956.38</v>
      </c>
      <c r="AB245" s="23">
        <v>400.4</v>
      </c>
    </row>
    <row r="246" spans="1:28" x14ac:dyDescent="0.25">
      <c r="A246" s="31" t="s">
        <v>227</v>
      </c>
      <c r="B246" s="31">
        <v>2</v>
      </c>
      <c r="C246" s="31">
        <v>1</v>
      </c>
      <c r="D246" s="31">
        <v>8</v>
      </c>
      <c r="E246" s="31">
        <v>4</v>
      </c>
      <c r="F246" s="31">
        <v>0</v>
      </c>
      <c r="G246" s="31">
        <v>0</v>
      </c>
      <c r="H246" s="31">
        <v>0</v>
      </c>
      <c r="I246" s="30"/>
      <c r="J246" s="17"/>
      <c r="K246" s="17" t="s">
        <v>226</v>
      </c>
      <c r="L246" s="17"/>
      <c r="M246" s="17"/>
      <c r="N246" s="18"/>
      <c r="O246" s="40"/>
      <c r="P246" s="25"/>
      <c r="Q246" s="29">
        <v>0</v>
      </c>
      <c r="R246" s="29">
        <v>0</v>
      </c>
      <c r="S246" s="29">
        <v>76582.83</v>
      </c>
      <c r="T246" s="29">
        <v>12654864.07</v>
      </c>
      <c r="U246" s="29">
        <v>157557.28</v>
      </c>
      <c r="V246" s="29">
        <v>0</v>
      </c>
      <c r="W246" s="29">
        <v>80713.55</v>
      </c>
      <c r="X246" s="29">
        <v>9900335.8800000008</v>
      </c>
      <c r="Y246" s="29">
        <v>85780.87</v>
      </c>
      <c r="Z246" s="29">
        <v>0</v>
      </c>
      <c r="AA246" s="29">
        <f>+AA247+AA248+AA249</f>
        <v>82769.210000000006</v>
      </c>
      <c r="AB246" s="29">
        <f>+AB247+AB248+AB249</f>
        <v>12444433.800000001</v>
      </c>
    </row>
    <row r="247" spans="1:28" x14ac:dyDescent="0.25">
      <c r="A247" s="13" t="s">
        <v>225</v>
      </c>
      <c r="B247" s="13">
        <v>2</v>
      </c>
      <c r="C247" s="13">
        <v>1</v>
      </c>
      <c r="D247" s="13">
        <v>8</v>
      </c>
      <c r="E247" s="13">
        <v>4</v>
      </c>
      <c r="F247" s="13">
        <v>1</v>
      </c>
      <c r="G247" s="13">
        <v>0</v>
      </c>
      <c r="H247" s="13">
        <v>0</v>
      </c>
      <c r="I247" s="38"/>
      <c r="J247" s="10"/>
      <c r="K247" s="10"/>
      <c r="L247" s="10" t="s">
        <v>224</v>
      </c>
      <c r="M247" s="10"/>
      <c r="N247" s="11"/>
      <c r="O247" s="39"/>
      <c r="P247" s="9"/>
      <c r="Q247" s="23">
        <v>0</v>
      </c>
      <c r="R247" s="23">
        <v>0</v>
      </c>
      <c r="S247" s="23">
        <v>0</v>
      </c>
      <c r="T247" s="23">
        <v>0</v>
      </c>
      <c r="U247" s="23">
        <v>0</v>
      </c>
      <c r="V247" s="23">
        <v>0</v>
      </c>
      <c r="W247" s="23">
        <v>0</v>
      </c>
      <c r="X247" s="23">
        <v>0</v>
      </c>
      <c r="Y247" s="23">
        <v>0</v>
      </c>
      <c r="Z247" s="23">
        <v>0</v>
      </c>
      <c r="AA247" s="23">
        <v>0</v>
      </c>
      <c r="AB247" s="23">
        <v>0</v>
      </c>
    </row>
    <row r="248" spans="1:28" x14ac:dyDescent="0.25">
      <c r="A248" s="13" t="s">
        <v>223</v>
      </c>
      <c r="B248" s="13">
        <v>2</v>
      </c>
      <c r="C248" s="13">
        <v>1</v>
      </c>
      <c r="D248" s="13">
        <v>8</v>
      </c>
      <c r="E248" s="13">
        <v>4</v>
      </c>
      <c r="F248" s="13">
        <v>2</v>
      </c>
      <c r="G248" s="13">
        <v>0</v>
      </c>
      <c r="H248" s="13">
        <v>0</v>
      </c>
      <c r="I248" s="38"/>
      <c r="J248" s="10"/>
      <c r="K248" s="10"/>
      <c r="L248" s="10" t="s">
        <v>222</v>
      </c>
      <c r="M248" s="10"/>
      <c r="N248" s="11"/>
      <c r="O248" s="39"/>
      <c r="P248" s="9"/>
      <c r="Q248" s="23">
        <v>0</v>
      </c>
      <c r="R248" s="23">
        <v>0</v>
      </c>
      <c r="S248" s="23">
        <v>76582.83</v>
      </c>
      <c r="T248" s="23">
        <v>12654864.07</v>
      </c>
      <c r="U248" s="23">
        <v>157557.28</v>
      </c>
      <c r="V248" s="23">
        <v>0</v>
      </c>
      <c r="W248" s="23">
        <v>80713.55</v>
      </c>
      <c r="X248" s="23">
        <v>9900335.8800000008</v>
      </c>
      <c r="Y248" s="23">
        <v>85780.87</v>
      </c>
      <c r="Z248" s="23">
        <v>0</v>
      </c>
      <c r="AA248" s="23">
        <v>82769.210000000006</v>
      </c>
      <c r="AB248" s="23">
        <v>12444433.800000001</v>
      </c>
    </row>
    <row r="249" spans="1:28" x14ac:dyDescent="0.25">
      <c r="A249" s="13" t="s">
        <v>221</v>
      </c>
      <c r="B249" s="13">
        <v>2</v>
      </c>
      <c r="C249" s="13">
        <v>1</v>
      </c>
      <c r="D249" s="13">
        <v>8</v>
      </c>
      <c r="E249" s="13">
        <v>4</v>
      </c>
      <c r="F249" s="13">
        <v>3</v>
      </c>
      <c r="G249" s="13">
        <v>0</v>
      </c>
      <c r="H249" s="13">
        <v>0</v>
      </c>
      <c r="I249" s="38"/>
      <c r="J249" s="10"/>
      <c r="K249" s="10"/>
      <c r="L249" s="10" t="s">
        <v>220</v>
      </c>
      <c r="M249" s="10"/>
      <c r="N249" s="11"/>
      <c r="O249" s="39"/>
      <c r="P249" s="9"/>
      <c r="Q249" s="23">
        <v>0</v>
      </c>
      <c r="R249" s="23">
        <v>0</v>
      </c>
      <c r="S249" s="23">
        <v>0</v>
      </c>
      <c r="T249" s="23">
        <v>0</v>
      </c>
      <c r="U249" s="23">
        <v>0</v>
      </c>
      <c r="V249" s="23">
        <v>0</v>
      </c>
      <c r="W249" s="23">
        <v>0</v>
      </c>
      <c r="X249" s="23">
        <v>0</v>
      </c>
      <c r="Y249" s="23">
        <v>0</v>
      </c>
      <c r="Z249" s="23">
        <v>0</v>
      </c>
      <c r="AA249" s="23">
        <v>0</v>
      </c>
      <c r="AB249" s="23">
        <v>0</v>
      </c>
    </row>
    <row r="250" spans="1:28" x14ac:dyDescent="0.25">
      <c r="A250" s="31" t="s">
        <v>219</v>
      </c>
      <c r="B250" s="31">
        <v>2</v>
      </c>
      <c r="C250" s="31">
        <v>1</v>
      </c>
      <c r="D250" s="31">
        <v>8</v>
      </c>
      <c r="E250" s="31">
        <v>5</v>
      </c>
      <c r="F250" s="31">
        <v>0</v>
      </c>
      <c r="G250" s="31">
        <v>0</v>
      </c>
      <c r="H250" s="31">
        <v>0</v>
      </c>
      <c r="I250" s="30"/>
      <c r="J250" s="17"/>
      <c r="K250" s="17" t="s">
        <v>218</v>
      </c>
      <c r="L250" s="17"/>
      <c r="M250" s="17"/>
      <c r="N250" s="18"/>
      <c r="O250" s="40"/>
      <c r="P250" s="25"/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f>+AA251+AA252</f>
        <v>0</v>
      </c>
      <c r="AB250" s="29">
        <f>+AB251+AB252</f>
        <v>0</v>
      </c>
    </row>
    <row r="251" spans="1:28" x14ac:dyDescent="0.25">
      <c r="A251" s="13" t="s">
        <v>217</v>
      </c>
      <c r="B251" s="13">
        <v>2</v>
      </c>
      <c r="C251" s="13">
        <v>1</v>
      </c>
      <c r="D251" s="13">
        <v>8</v>
      </c>
      <c r="E251" s="13">
        <v>5</v>
      </c>
      <c r="F251" s="13">
        <v>1</v>
      </c>
      <c r="G251" s="13">
        <v>0</v>
      </c>
      <c r="H251" s="13">
        <v>0</v>
      </c>
      <c r="I251" s="38"/>
      <c r="J251" s="10"/>
      <c r="K251" s="10"/>
      <c r="L251" s="10" t="s">
        <v>216</v>
      </c>
      <c r="M251" s="10"/>
      <c r="N251" s="11"/>
      <c r="O251" s="39"/>
      <c r="P251" s="9"/>
      <c r="Q251" s="23">
        <v>0</v>
      </c>
      <c r="R251" s="23">
        <v>0</v>
      </c>
      <c r="S251" s="23">
        <v>0</v>
      </c>
      <c r="T251" s="23">
        <v>0</v>
      </c>
      <c r="U251" s="23">
        <v>0</v>
      </c>
      <c r="V251" s="23">
        <v>0</v>
      </c>
      <c r="W251" s="23">
        <v>0</v>
      </c>
      <c r="X251" s="23">
        <v>0</v>
      </c>
      <c r="Y251" s="23">
        <v>0</v>
      </c>
      <c r="Z251" s="23">
        <v>0</v>
      </c>
      <c r="AA251" s="23">
        <v>0</v>
      </c>
      <c r="AB251" s="23">
        <v>0</v>
      </c>
    </row>
    <row r="252" spans="1:28" x14ac:dyDescent="0.25">
      <c r="A252" s="13" t="s">
        <v>215</v>
      </c>
      <c r="B252" s="13">
        <v>2</v>
      </c>
      <c r="C252" s="13">
        <v>1</v>
      </c>
      <c r="D252" s="13">
        <v>8</v>
      </c>
      <c r="E252" s="13">
        <v>5</v>
      </c>
      <c r="F252" s="13">
        <v>2</v>
      </c>
      <c r="G252" s="13">
        <v>0</v>
      </c>
      <c r="H252" s="13">
        <v>0</v>
      </c>
      <c r="I252" s="38"/>
      <c r="J252" s="10"/>
      <c r="K252" s="10"/>
      <c r="L252" s="10" t="s">
        <v>214</v>
      </c>
      <c r="M252" s="10"/>
      <c r="N252" s="11"/>
      <c r="O252" s="39"/>
      <c r="P252" s="9"/>
      <c r="Q252" s="23">
        <v>0</v>
      </c>
      <c r="R252" s="23">
        <v>0</v>
      </c>
      <c r="S252" s="23">
        <v>0</v>
      </c>
      <c r="T252" s="23">
        <v>0</v>
      </c>
      <c r="U252" s="23">
        <v>0</v>
      </c>
      <c r="V252" s="23">
        <v>0</v>
      </c>
      <c r="W252" s="23">
        <v>0</v>
      </c>
      <c r="X252" s="23">
        <v>0</v>
      </c>
      <c r="Y252" s="23">
        <v>0</v>
      </c>
      <c r="Z252" s="23">
        <v>0</v>
      </c>
      <c r="AA252" s="23">
        <v>0</v>
      </c>
      <c r="AB252" s="23">
        <v>0</v>
      </c>
    </row>
    <row r="253" spans="1:28" x14ac:dyDescent="0.25">
      <c r="A253" s="13" t="s">
        <v>213</v>
      </c>
      <c r="B253" s="13">
        <v>2</v>
      </c>
      <c r="C253" s="13">
        <v>1</v>
      </c>
      <c r="D253" s="13">
        <v>8</v>
      </c>
      <c r="E253" s="13">
        <v>6</v>
      </c>
      <c r="F253" s="13">
        <v>0</v>
      </c>
      <c r="G253" s="13">
        <v>0</v>
      </c>
      <c r="H253" s="13">
        <v>0</v>
      </c>
      <c r="I253" s="38"/>
      <c r="J253" s="10"/>
      <c r="K253" s="10" t="s">
        <v>212</v>
      </c>
      <c r="L253" s="10"/>
      <c r="M253" s="10"/>
      <c r="N253" s="11"/>
      <c r="O253" s="39"/>
      <c r="P253" s="9"/>
      <c r="Q253" s="23">
        <v>0</v>
      </c>
      <c r="R253" s="23">
        <v>0</v>
      </c>
      <c r="S253" s="23">
        <v>0</v>
      </c>
      <c r="T253" s="23">
        <v>0</v>
      </c>
      <c r="U253" s="23">
        <v>0</v>
      </c>
      <c r="V253" s="23">
        <v>0</v>
      </c>
      <c r="W253" s="23">
        <v>0</v>
      </c>
      <c r="X253" s="23">
        <v>0</v>
      </c>
      <c r="Y253" s="23">
        <v>0</v>
      </c>
      <c r="Z253" s="23">
        <v>0</v>
      </c>
      <c r="AA253" s="23">
        <v>0</v>
      </c>
      <c r="AB253" s="23">
        <v>0</v>
      </c>
    </row>
    <row r="254" spans="1:28" x14ac:dyDescent="0.25">
      <c r="A254" s="13" t="s">
        <v>211</v>
      </c>
      <c r="B254" s="13">
        <v>2</v>
      </c>
      <c r="C254" s="13">
        <v>1</v>
      </c>
      <c r="D254" s="13">
        <v>8</v>
      </c>
      <c r="E254" s="13">
        <v>7</v>
      </c>
      <c r="F254" s="13">
        <v>0</v>
      </c>
      <c r="G254" s="13">
        <v>0</v>
      </c>
      <c r="H254" s="13">
        <v>0</v>
      </c>
      <c r="I254" s="38"/>
      <c r="J254" s="10"/>
      <c r="K254" s="10" t="s">
        <v>210</v>
      </c>
      <c r="L254" s="10"/>
      <c r="M254" s="10"/>
      <c r="N254" s="11"/>
      <c r="O254" s="39"/>
      <c r="P254" s="9"/>
      <c r="Q254" s="23">
        <v>0</v>
      </c>
      <c r="R254" s="23">
        <v>0</v>
      </c>
      <c r="S254" s="23">
        <v>0</v>
      </c>
      <c r="T254" s="23">
        <v>0</v>
      </c>
      <c r="U254" s="23">
        <v>0</v>
      </c>
      <c r="V254" s="23">
        <v>0</v>
      </c>
      <c r="W254" s="23">
        <v>0</v>
      </c>
      <c r="X254" s="23">
        <v>0</v>
      </c>
      <c r="Y254" s="23">
        <v>0</v>
      </c>
      <c r="Z254" s="23">
        <v>0</v>
      </c>
      <c r="AA254" s="23">
        <v>0</v>
      </c>
      <c r="AB254" s="23">
        <v>0</v>
      </c>
    </row>
    <row r="255" spans="1:28" x14ac:dyDescent="0.25">
      <c r="A255" s="13" t="s">
        <v>209</v>
      </c>
      <c r="B255" s="13">
        <v>2</v>
      </c>
      <c r="C255" s="13">
        <v>1</v>
      </c>
      <c r="D255" s="13">
        <v>8</v>
      </c>
      <c r="E255" s="13">
        <v>8</v>
      </c>
      <c r="F255" s="13">
        <v>0</v>
      </c>
      <c r="G255" s="13">
        <v>0</v>
      </c>
      <c r="H255" s="13">
        <v>0</v>
      </c>
      <c r="I255" s="38"/>
      <c r="J255" s="10"/>
      <c r="K255" s="10" t="s">
        <v>208</v>
      </c>
      <c r="L255" s="10"/>
      <c r="M255" s="10"/>
      <c r="N255" s="11"/>
      <c r="O255" s="39"/>
      <c r="P255" s="9"/>
      <c r="Q255" s="23">
        <v>11324777.709999999</v>
      </c>
      <c r="R255" s="23">
        <v>13708036.890000001</v>
      </c>
      <c r="S255" s="23">
        <v>18929305.709999997</v>
      </c>
      <c r="T255" s="23">
        <v>17531697.789999999</v>
      </c>
      <c r="U255" s="23">
        <v>21585352.009999998</v>
      </c>
      <c r="V255" s="23">
        <v>19333177.829999998</v>
      </c>
      <c r="W255" s="23">
        <v>15507308.65</v>
      </c>
      <c r="X255" s="23">
        <v>35563582.310000002</v>
      </c>
      <c r="Y255" s="23">
        <v>65112622.579999998</v>
      </c>
      <c r="Z255" s="23">
        <v>105436599.62</v>
      </c>
      <c r="AA255" s="23">
        <v>38478650.790000007</v>
      </c>
      <c r="AB255" s="23">
        <v>21454161.309999999</v>
      </c>
    </row>
    <row r="256" spans="1:28" x14ac:dyDescent="0.25">
      <c r="A256" s="28" t="s">
        <v>207</v>
      </c>
      <c r="B256" s="28">
        <v>2</v>
      </c>
      <c r="C256" s="28">
        <v>2</v>
      </c>
      <c r="D256" s="28">
        <v>9</v>
      </c>
      <c r="E256" s="28">
        <v>0</v>
      </c>
      <c r="F256" s="28">
        <v>0</v>
      </c>
      <c r="G256" s="28">
        <v>0</v>
      </c>
      <c r="H256" s="28">
        <v>0</v>
      </c>
      <c r="I256" s="30"/>
      <c r="J256" s="32" t="s">
        <v>206</v>
      </c>
      <c r="K256" s="32"/>
      <c r="L256" s="32"/>
      <c r="M256" s="42"/>
      <c r="N256" s="32"/>
      <c r="O256" s="32"/>
      <c r="P256" s="41"/>
      <c r="Q256" s="36">
        <v>45269633.530000001</v>
      </c>
      <c r="R256" s="36">
        <v>2979403.0700000003</v>
      </c>
      <c r="S256" s="36">
        <v>1778004.34</v>
      </c>
      <c r="T256" s="36">
        <v>1595685.07</v>
      </c>
      <c r="U256" s="36">
        <v>1809773.48</v>
      </c>
      <c r="V256" s="36">
        <v>6151279.6899999995</v>
      </c>
      <c r="W256" s="36">
        <v>2912541.7300000004</v>
      </c>
      <c r="X256" s="36">
        <v>2752971.57</v>
      </c>
      <c r="Y256" s="36">
        <v>1994376.36</v>
      </c>
      <c r="Z256" s="36">
        <v>2130255.39</v>
      </c>
      <c r="AA256" s="36">
        <f>+AA257+AA262+AA263+AA264+AA265+AA266</f>
        <v>1998154.9200000002</v>
      </c>
      <c r="AB256" s="36">
        <f>+AB257+AB262+AB263+AB264+AB265+AB266</f>
        <v>27299897.109999999</v>
      </c>
    </row>
    <row r="257" spans="1:28" x14ac:dyDescent="0.25">
      <c r="A257" s="31" t="s">
        <v>205</v>
      </c>
      <c r="B257" s="31">
        <v>2</v>
      </c>
      <c r="C257" s="31">
        <v>2</v>
      </c>
      <c r="D257" s="31">
        <v>9</v>
      </c>
      <c r="E257" s="31">
        <v>1</v>
      </c>
      <c r="F257" s="31">
        <v>0</v>
      </c>
      <c r="G257" s="31">
        <v>0</v>
      </c>
      <c r="H257" s="31">
        <v>0</v>
      </c>
      <c r="I257" s="30"/>
      <c r="J257" s="17"/>
      <c r="K257" s="17" t="s">
        <v>204</v>
      </c>
      <c r="L257" s="17"/>
      <c r="M257" s="18"/>
      <c r="N257" s="17"/>
      <c r="O257" s="17"/>
      <c r="P257" s="25"/>
      <c r="Q257" s="29">
        <v>1886297.9300000002</v>
      </c>
      <c r="R257" s="29">
        <v>2979402.68</v>
      </c>
      <c r="S257" s="29">
        <v>1778003.8900000001</v>
      </c>
      <c r="T257" s="29">
        <v>1595685.04</v>
      </c>
      <c r="U257" s="29">
        <v>1809772.6099999999</v>
      </c>
      <c r="V257" s="29">
        <v>2585116.86</v>
      </c>
      <c r="W257" s="29">
        <v>2872541.5700000003</v>
      </c>
      <c r="X257" s="29">
        <v>2752971.52</v>
      </c>
      <c r="Y257" s="29">
        <v>1994376.32</v>
      </c>
      <c r="Z257" s="29">
        <v>2130255.16</v>
      </c>
      <c r="AA257" s="29">
        <f>+AA258+AA259+AA260+AA261</f>
        <v>1998154.8900000001</v>
      </c>
      <c r="AB257" s="29">
        <f>+AB258+AB259+AB260+AB261</f>
        <v>1611223.78</v>
      </c>
    </row>
    <row r="258" spans="1:28" x14ac:dyDescent="0.25">
      <c r="A258" s="13" t="s">
        <v>203</v>
      </c>
      <c r="B258" s="13">
        <v>2</v>
      </c>
      <c r="C258" s="13">
        <v>2</v>
      </c>
      <c r="D258" s="13">
        <v>9</v>
      </c>
      <c r="E258" s="13">
        <v>1</v>
      </c>
      <c r="F258" s="13">
        <v>1</v>
      </c>
      <c r="G258" s="13">
        <v>0</v>
      </c>
      <c r="H258" s="13">
        <v>0</v>
      </c>
      <c r="I258" s="38"/>
      <c r="J258" s="10"/>
      <c r="K258" s="10"/>
      <c r="L258" s="10" t="s">
        <v>202</v>
      </c>
      <c r="M258" s="11"/>
      <c r="N258" s="10"/>
      <c r="O258" s="10"/>
      <c r="P258" s="9"/>
      <c r="Q258" s="23">
        <v>0</v>
      </c>
      <c r="R258" s="23">
        <v>0</v>
      </c>
      <c r="S258" s="23">
        <v>5800</v>
      </c>
      <c r="T258" s="23">
        <v>0</v>
      </c>
      <c r="U258" s="23">
        <v>5646.79</v>
      </c>
      <c r="V258" s="23">
        <v>0</v>
      </c>
      <c r="W258" s="23">
        <v>8000</v>
      </c>
      <c r="X258" s="23">
        <v>40535.24</v>
      </c>
      <c r="Y258" s="23">
        <v>20700</v>
      </c>
      <c r="Z258" s="23">
        <v>0</v>
      </c>
      <c r="AA258" s="23">
        <v>0</v>
      </c>
      <c r="AB258" s="23">
        <v>0</v>
      </c>
    </row>
    <row r="259" spans="1:28" x14ac:dyDescent="0.25">
      <c r="A259" s="13" t="s">
        <v>201</v>
      </c>
      <c r="B259" s="13">
        <v>2</v>
      </c>
      <c r="C259" s="13">
        <v>2</v>
      </c>
      <c r="D259" s="13">
        <v>9</v>
      </c>
      <c r="E259" s="13">
        <v>1</v>
      </c>
      <c r="F259" s="13">
        <v>2</v>
      </c>
      <c r="G259" s="13">
        <v>0</v>
      </c>
      <c r="H259" s="13">
        <v>0</v>
      </c>
      <c r="I259" s="38"/>
      <c r="J259" s="10"/>
      <c r="K259" s="10"/>
      <c r="L259" s="10" t="s">
        <v>200</v>
      </c>
      <c r="M259" s="11"/>
      <c r="N259" s="10"/>
      <c r="O259" s="10"/>
      <c r="P259" s="9"/>
      <c r="Q259" s="23">
        <v>426987.83</v>
      </c>
      <c r="R259" s="23">
        <v>193539.66</v>
      </c>
      <c r="S259" s="23">
        <v>265521.88</v>
      </c>
      <c r="T259" s="23">
        <v>205478.04</v>
      </c>
      <c r="U259" s="23">
        <v>377705.63</v>
      </c>
      <c r="V259" s="23">
        <v>400414.06</v>
      </c>
      <c r="W259" s="23">
        <v>533045.93000000005</v>
      </c>
      <c r="X259" s="23">
        <v>257978.41</v>
      </c>
      <c r="Y259" s="23">
        <v>462318.97000000003</v>
      </c>
      <c r="Z259" s="23">
        <v>965302.59</v>
      </c>
      <c r="AA259" s="23">
        <v>608593.02</v>
      </c>
      <c r="AB259" s="23">
        <v>182332.06</v>
      </c>
    </row>
    <row r="260" spans="1:28" x14ac:dyDescent="0.25">
      <c r="A260" s="13" t="s">
        <v>199</v>
      </c>
      <c r="B260" s="13">
        <v>2</v>
      </c>
      <c r="C260" s="13">
        <v>2</v>
      </c>
      <c r="D260" s="13">
        <v>9</v>
      </c>
      <c r="E260" s="13">
        <v>1</v>
      </c>
      <c r="F260" s="13">
        <v>3</v>
      </c>
      <c r="G260" s="13">
        <v>0</v>
      </c>
      <c r="H260" s="13">
        <v>0</v>
      </c>
      <c r="I260" s="38"/>
      <c r="J260" s="10"/>
      <c r="K260" s="10"/>
      <c r="L260" s="10" t="s">
        <v>198</v>
      </c>
      <c r="M260" s="11"/>
      <c r="N260" s="10"/>
      <c r="O260" s="10"/>
      <c r="P260" s="9"/>
      <c r="Q260" s="23">
        <v>1459310.1</v>
      </c>
      <c r="R260" s="23">
        <v>2785863.02</v>
      </c>
      <c r="S260" s="23">
        <v>1506682.01</v>
      </c>
      <c r="T260" s="23">
        <v>1390207</v>
      </c>
      <c r="U260" s="23">
        <v>1426420.19</v>
      </c>
      <c r="V260" s="23">
        <v>2184702.7999999998</v>
      </c>
      <c r="W260" s="23">
        <v>2331495.64</v>
      </c>
      <c r="X260" s="23">
        <v>2454457.87</v>
      </c>
      <c r="Y260" s="23">
        <v>1511357.35</v>
      </c>
      <c r="Z260" s="23">
        <v>1164952.57</v>
      </c>
      <c r="AA260" s="23">
        <v>1389561.87</v>
      </c>
      <c r="AB260" s="23">
        <v>1428891.72</v>
      </c>
    </row>
    <row r="261" spans="1:28" x14ac:dyDescent="0.25">
      <c r="A261" s="13" t="s">
        <v>197</v>
      </c>
      <c r="B261" s="13">
        <v>2</v>
      </c>
      <c r="C261" s="13">
        <v>2</v>
      </c>
      <c r="D261" s="13">
        <v>9</v>
      </c>
      <c r="E261" s="13">
        <v>1</v>
      </c>
      <c r="F261" s="13">
        <v>4</v>
      </c>
      <c r="G261" s="13">
        <v>0</v>
      </c>
      <c r="H261" s="13">
        <v>0</v>
      </c>
      <c r="I261" s="38"/>
      <c r="J261" s="10"/>
      <c r="K261" s="10"/>
      <c r="L261" s="10" t="s">
        <v>196</v>
      </c>
      <c r="M261" s="11"/>
      <c r="N261" s="10"/>
      <c r="O261" s="10"/>
      <c r="P261" s="9"/>
      <c r="Q261" s="23">
        <v>0</v>
      </c>
      <c r="R261" s="23">
        <v>0</v>
      </c>
      <c r="S261" s="23">
        <v>0</v>
      </c>
      <c r="T261" s="23">
        <v>0</v>
      </c>
      <c r="U261" s="23">
        <v>0</v>
      </c>
      <c r="V261" s="23">
        <v>0</v>
      </c>
      <c r="W261" s="23">
        <v>0</v>
      </c>
      <c r="X261" s="23">
        <v>0</v>
      </c>
      <c r="Y261" s="23">
        <v>0</v>
      </c>
      <c r="Z261" s="23">
        <v>0</v>
      </c>
      <c r="AA261" s="23">
        <v>0</v>
      </c>
      <c r="AB261" s="23">
        <v>0</v>
      </c>
    </row>
    <row r="262" spans="1:28" x14ac:dyDescent="0.25">
      <c r="A262" s="13" t="s">
        <v>195</v>
      </c>
      <c r="B262" s="13">
        <v>2</v>
      </c>
      <c r="C262" s="13">
        <v>2</v>
      </c>
      <c r="D262" s="13">
        <v>9</v>
      </c>
      <c r="E262" s="13">
        <v>2</v>
      </c>
      <c r="F262" s="13">
        <v>0</v>
      </c>
      <c r="G262" s="13">
        <v>0</v>
      </c>
      <c r="H262" s="13">
        <v>0</v>
      </c>
      <c r="I262" s="38"/>
      <c r="J262" s="10"/>
      <c r="K262" s="10" t="s">
        <v>194</v>
      </c>
      <c r="L262" s="10"/>
      <c r="M262" s="11"/>
      <c r="N262" s="10"/>
      <c r="O262" s="10"/>
      <c r="P262" s="9"/>
      <c r="Q262" s="23">
        <v>0</v>
      </c>
      <c r="R262" s="23">
        <v>0</v>
      </c>
      <c r="S262" s="23">
        <v>0</v>
      </c>
      <c r="T262" s="23">
        <v>0</v>
      </c>
      <c r="U262" s="23">
        <v>0</v>
      </c>
      <c r="V262" s="23">
        <v>0</v>
      </c>
      <c r="W262" s="23">
        <v>0</v>
      </c>
      <c r="X262" s="23">
        <v>0</v>
      </c>
      <c r="Y262" s="23">
        <v>0</v>
      </c>
      <c r="Z262" s="23">
        <v>0</v>
      </c>
      <c r="AA262" s="23">
        <v>0</v>
      </c>
      <c r="AB262" s="23">
        <v>0</v>
      </c>
    </row>
    <row r="263" spans="1:28" x14ac:dyDescent="0.25">
      <c r="A263" s="13" t="s">
        <v>193</v>
      </c>
      <c r="B263" s="13">
        <v>2</v>
      </c>
      <c r="C263" s="13">
        <v>2</v>
      </c>
      <c r="D263" s="13">
        <v>9</v>
      </c>
      <c r="E263" s="13">
        <v>3</v>
      </c>
      <c r="F263" s="13">
        <v>0</v>
      </c>
      <c r="G263" s="13">
        <v>0</v>
      </c>
      <c r="H263" s="13">
        <v>0</v>
      </c>
      <c r="I263" s="38"/>
      <c r="J263" s="10"/>
      <c r="K263" s="10" t="s">
        <v>192</v>
      </c>
      <c r="L263" s="10"/>
      <c r="M263" s="11"/>
      <c r="N263" s="10"/>
      <c r="O263" s="10"/>
      <c r="P263" s="9"/>
      <c r="Q263" s="23">
        <v>0</v>
      </c>
      <c r="R263" s="23">
        <v>0</v>
      </c>
      <c r="S263" s="23">
        <v>0</v>
      </c>
      <c r="T263" s="23">
        <v>0</v>
      </c>
      <c r="U263" s="23">
        <v>0</v>
      </c>
      <c r="V263" s="23">
        <v>0</v>
      </c>
      <c r="W263" s="23">
        <v>0</v>
      </c>
      <c r="X263" s="23">
        <v>0</v>
      </c>
      <c r="Y263" s="23">
        <v>0</v>
      </c>
      <c r="Z263" s="23">
        <v>0</v>
      </c>
      <c r="AA263" s="23">
        <v>0</v>
      </c>
      <c r="AB263" s="23">
        <v>0</v>
      </c>
    </row>
    <row r="264" spans="1:28" x14ac:dyDescent="0.25">
      <c r="A264" s="13" t="s">
        <v>191</v>
      </c>
      <c r="B264" s="13">
        <v>2</v>
      </c>
      <c r="C264" s="13">
        <v>2</v>
      </c>
      <c r="D264" s="13">
        <v>9</v>
      </c>
      <c r="E264" s="13">
        <v>4</v>
      </c>
      <c r="F264" s="13">
        <v>0</v>
      </c>
      <c r="G264" s="13">
        <v>0</v>
      </c>
      <c r="H264" s="13">
        <v>0</v>
      </c>
      <c r="I264" s="38"/>
      <c r="J264" s="10"/>
      <c r="K264" s="10" t="s">
        <v>190</v>
      </c>
      <c r="L264" s="10"/>
      <c r="M264" s="11"/>
      <c r="N264" s="10"/>
      <c r="O264" s="10"/>
      <c r="P264" s="9"/>
      <c r="Q264" s="23">
        <v>43383335.600000001</v>
      </c>
      <c r="R264" s="23">
        <v>0</v>
      </c>
      <c r="S264" s="23">
        <v>0</v>
      </c>
      <c r="T264" s="23">
        <v>0</v>
      </c>
      <c r="U264" s="23">
        <v>0</v>
      </c>
      <c r="V264" s="23">
        <v>3566162.83</v>
      </c>
      <c r="W264" s="23">
        <v>40000</v>
      </c>
      <c r="X264" s="23">
        <v>0</v>
      </c>
      <c r="Y264" s="23">
        <v>0</v>
      </c>
      <c r="Z264" s="23">
        <v>0</v>
      </c>
      <c r="AA264" s="23">
        <v>0</v>
      </c>
      <c r="AB264" s="23">
        <v>25688671.699999999</v>
      </c>
    </row>
    <row r="265" spans="1:28" x14ac:dyDescent="0.25">
      <c r="A265" s="13" t="s">
        <v>189</v>
      </c>
      <c r="B265" s="13">
        <v>2</v>
      </c>
      <c r="C265" s="13">
        <v>2</v>
      </c>
      <c r="D265" s="13">
        <v>9</v>
      </c>
      <c r="E265" s="13">
        <v>5</v>
      </c>
      <c r="F265" s="13">
        <v>0</v>
      </c>
      <c r="G265" s="13">
        <v>0</v>
      </c>
      <c r="H265" s="13">
        <v>0</v>
      </c>
      <c r="I265" s="38"/>
      <c r="J265" s="10"/>
      <c r="K265" s="10" t="s">
        <v>188</v>
      </c>
      <c r="L265" s="10"/>
      <c r="M265" s="11"/>
      <c r="N265" s="10"/>
      <c r="O265" s="10"/>
      <c r="P265" s="9"/>
      <c r="Q265" s="23">
        <v>0</v>
      </c>
      <c r="R265" s="23">
        <v>0</v>
      </c>
      <c r="S265" s="23">
        <v>0</v>
      </c>
      <c r="T265" s="23">
        <v>0</v>
      </c>
      <c r="U265" s="23">
        <v>0</v>
      </c>
      <c r="V265" s="23">
        <v>0</v>
      </c>
      <c r="W265" s="23">
        <v>0</v>
      </c>
      <c r="X265" s="23">
        <v>0</v>
      </c>
      <c r="Y265" s="23">
        <v>0</v>
      </c>
      <c r="Z265" s="23">
        <v>0</v>
      </c>
      <c r="AA265" s="23">
        <v>0</v>
      </c>
      <c r="AB265" s="23">
        <v>0</v>
      </c>
    </row>
    <row r="266" spans="1:28" x14ac:dyDescent="0.25">
      <c r="A266" s="13" t="s">
        <v>187</v>
      </c>
      <c r="B266" s="13">
        <v>2</v>
      </c>
      <c r="C266" s="13">
        <v>2</v>
      </c>
      <c r="D266" s="13">
        <v>9</v>
      </c>
      <c r="E266" s="13">
        <v>6</v>
      </c>
      <c r="F266" s="13">
        <v>0</v>
      </c>
      <c r="G266" s="13">
        <v>0</v>
      </c>
      <c r="H266" s="13">
        <v>0</v>
      </c>
      <c r="I266" s="38"/>
      <c r="J266" s="10"/>
      <c r="K266" s="10" t="s">
        <v>186</v>
      </c>
      <c r="L266" s="10"/>
      <c r="M266" s="11"/>
      <c r="N266" s="10"/>
      <c r="O266" s="10"/>
      <c r="P266" s="9"/>
      <c r="Q266" s="23">
        <v>0</v>
      </c>
      <c r="R266" s="23">
        <v>0.39</v>
      </c>
      <c r="S266" s="23">
        <v>0.45</v>
      </c>
      <c r="T266" s="23">
        <v>0.03</v>
      </c>
      <c r="U266" s="23">
        <v>0.87</v>
      </c>
      <c r="V266" s="23">
        <v>0</v>
      </c>
      <c r="W266" s="23">
        <v>0.16</v>
      </c>
      <c r="X266" s="23">
        <v>0.05</v>
      </c>
      <c r="Y266" s="23">
        <v>0.04</v>
      </c>
      <c r="Z266" s="23">
        <v>0.23</v>
      </c>
      <c r="AA266" s="23">
        <v>0.03</v>
      </c>
      <c r="AB266" s="23">
        <v>1.63</v>
      </c>
    </row>
    <row r="267" spans="1:28" x14ac:dyDescent="0.25">
      <c r="A267" s="31" t="s">
        <v>185</v>
      </c>
      <c r="B267" s="31">
        <v>2</v>
      </c>
      <c r="C267" s="31">
        <v>6</v>
      </c>
      <c r="D267" s="31">
        <v>0</v>
      </c>
      <c r="E267" s="31">
        <v>0</v>
      </c>
      <c r="F267" s="31">
        <v>0</v>
      </c>
      <c r="G267" s="31">
        <v>0</v>
      </c>
      <c r="H267" s="31">
        <v>0</v>
      </c>
      <c r="I267" s="30"/>
      <c r="J267" s="32" t="s">
        <v>184</v>
      </c>
      <c r="K267" s="17"/>
      <c r="L267" s="17"/>
      <c r="M267" s="17"/>
      <c r="N267" s="40"/>
      <c r="O267" s="17"/>
      <c r="P267" s="25"/>
      <c r="Q267" s="36">
        <v>0</v>
      </c>
      <c r="R267" s="36">
        <v>0</v>
      </c>
      <c r="S267" s="36">
        <v>0</v>
      </c>
      <c r="T267" s="36">
        <v>0</v>
      </c>
      <c r="U267" s="36">
        <v>0</v>
      </c>
      <c r="V267" s="36">
        <v>0</v>
      </c>
      <c r="W267" s="36">
        <v>0</v>
      </c>
      <c r="X267" s="36">
        <v>0</v>
      </c>
      <c r="Y267" s="36">
        <v>0</v>
      </c>
      <c r="Z267" s="36">
        <v>0</v>
      </c>
      <c r="AA267" s="36">
        <f>+AA268+AA286</f>
        <v>0</v>
      </c>
      <c r="AB267" s="36">
        <f>+AB268+AB286</f>
        <v>0</v>
      </c>
    </row>
    <row r="268" spans="1:28" x14ac:dyDescent="0.25">
      <c r="A268" s="31" t="s">
        <v>183</v>
      </c>
      <c r="B268" s="31">
        <v>2</v>
      </c>
      <c r="C268" s="31">
        <v>6</v>
      </c>
      <c r="D268" s="31">
        <v>1</v>
      </c>
      <c r="E268" s="31">
        <v>0</v>
      </c>
      <c r="F268" s="31">
        <v>0</v>
      </c>
      <c r="G268" s="31">
        <v>0</v>
      </c>
      <c r="H268" s="31">
        <v>0</v>
      </c>
      <c r="I268" s="30"/>
      <c r="J268" s="17"/>
      <c r="K268" s="17" t="s">
        <v>182</v>
      </c>
      <c r="L268" s="17"/>
      <c r="M268" s="17"/>
      <c r="N268" s="40"/>
      <c r="O268" s="17"/>
      <c r="P268" s="25"/>
      <c r="Q268" s="29">
        <v>0</v>
      </c>
      <c r="R268" s="29">
        <v>0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9">
        <f>+AA269+AA270+AA271+AA275+AA279+AA282+AA285</f>
        <v>0</v>
      </c>
      <c r="AB268" s="29">
        <f>+AB269+AB270+AB271+AB275+AB279+AB282+AB285</f>
        <v>0</v>
      </c>
    </row>
    <row r="269" spans="1:28" x14ac:dyDescent="0.25">
      <c r="A269" s="13" t="s">
        <v>181</v>
      </c>
      <c r="B269" s="13">
        <v>2</v>
      </c>
      <c r="C269" s="13">
        <v>6</v>
      </c>
      <c r="D269" s="13">
        <v>1</v>
      </c>
      <c r="E269" s="13">
        <v>3</v>
      </c>
      <c r="F269" s="13">
        <v>0</v>
      </c>
      <c r="G269" s="13">
        <v>0</v>
      </c>
      <c r="H269" s="13">
        <v>0</v>
      </c>
      <c r="I269" s="38"/>
      <c r="J269" s="10"/>
      <c r="K269" s="10"/>
      <c r="L269" s="10" t="s">
        <v>180</v>
      </c>
      <c r="M269" s="10"/>
      <c r="N269" s="39"/>
      <c r="O269" s="10"/>
      <c r="P269" s="9"/>
      <c r="Q269" s="23">
        <v>0</v>
      </c>
      <c r="R269" s="23">
        <v>0</v>
      </c>
      <c r="S269" s="23">
        <v>0</v>
      </c>
      <c r="T269" s="23">
        <v>0</v>
      </c>
      <c r="U269" s="23">
        <v>0</v>
      </c>
      <c r="V269" s="23">
        <v>0</v>
      </c>
      <c r="W269" s="23">
        <v>0</v>
      </c>
      <c r="X269" s="23">
        <v>0</v>
      </c>
      <c r="Y269" s="23">
        <v>0</v>
      </c>
      <c r="Z269" s="23">
        <v>0</v>
      </c>
      <c r="AA269" s="23">
        <v>0</v>
      </c>
      <c r="AB269" s="23">
        <v>0</v>
      </c>
    </row>
    <row r="270" spans="1:28" x14ac:dyDescent="0.25">
      <c r="A270" s="13" t="s">
        <v>179</v>
      </c>
      <c r="B270" s="13">
        <v>2</v>
      </c>
      <c r="C270" s="13">
        <v>6</v>
      </c>
      <c r="D270" s="13">
        <v>1</v>
      </c>
      <c r="E270" s="13">
        <v>4</v>
      </c>
      <c r="F270" s="13">
        <v>0</v>
      </c>
      <c r="G270" s="13">
        <v>0</v>
      </c>
      <c r="H270" s="13">
        <v>0</v>
      </c>
      <c r="I270" s="38"/>
      <c r="J270" s="10"/>
      <c r="K270" s="10"/>
      <c r="L270" s="10" t="s">
        <v>178</v>
      </c>
      <c r="M270" s="10"/>
      <c r="N270" s="39"/>
      <c r="O270" s="10"/>
      <c r="P270" s="9"/>
      <c r="Q270" s="23">
        <v>0</v>
      </c>
      <c r="R270" s="23">
        <v>0</v>
      </c>
      <c r="S270" s="23">
        <v>0</v>
      </c>
      <c r="T270" s="23">
        <v>0</v>
      </c>
      <c r="U270" s="23">
        <v>0</v>
      </c>
      <c r="V270" s="23">
        <v>0</v>
      </c>
      <c r="W270" s="23">
        <v>0</v>
      </c>
      <c r="X270" s="23">
        <v>0</v>
      </c>
      <c r="Y270" s="23">
        <v>0</v>
      </c>
      <c r="Z270" s="23">
        <v>0</v>
      </c>
      <c r="AA270" s="23">
        <v>0</v>
      </c>
      <c r="AB270" s="23">
        <v>0</v>
      </c>
    </row>
    <row r="271" spans="1:28" x14ac:dyDescent="0.25">
      <c r="A271" s="31" t="s">
        <v>177</v>
      </c>
      <c r="B271" s="31">
        <v>2</v>
      </c>
      <c r="C271" s="31">
        <v>6</v>
      </c>
      <c r="D271" s="31">
        <v>1</v>
      </c>
      <c r="E271" s="31">
        <v>6</v>
      </c>
      <c r="F271" s="31">
        <v>0</v>
      </c>
      <c r="G271" s="31">
        <v>0</v>
      </c>
      <c r="H271" s="31">
        <v>0</v>
      </c>
      <c r="I271" s="30"/>
      <c r="J271" s="17"/>
      <c r="K271" s="17"/>
      <c r="L271" s="17" t="s">
        <v>176</v>
      </c>
      <c r="M271" s="17"/>
      <c r="N271" s="40"/>
      <c r="O271" s="17"/>
      <c r="P271" s="25"/>
      <c r="Q271" s="29">
        <v>0</v>
      </c>
      <c r="R271" s="29">
        <v>0</v>
      </c>
      <c r="S271" s="29">
        <v>0</v>
      </c>
      <c r="T271" s="29">
        <v>0</v>
      </c>
      <c r="U271" s="29">
        <v>0</v>
      </c>
      <c r="V271" s="29">
        <v>0</v>
      </c>
      <c r="W271" s="29">
        <v>0</v>
      </c>
      <c r="X271" s="29">
        <v>0</v>
      </c>
      <c r="Y271" s="29">
        <v>0</v>
      </c>
      <c r="Z271" s="29">
        <v>0</v>
      </c>
      <c r="AA271" s="29">
        <f>+AA272+AA273+AA274</f>
        <v>0</v>
      </c>
      <c r="AB271" s="29">
        <f>+AB272+AB273+AB274</f>
        <v>0</v>
      </c>
    </row>
    <row r="272" spans="1:28" x14ac:dyDescent="0.25">
      <c r="A272" s="13" t="s">
        <v>175</v>
      </c>
      <c r="B272" s="13">
        <v>2</v>
      </c>
      <c r="C272" s="13">
        <v>6</v>
      </c>
      <c r="D272" s="13">
        <v>1</v>
      </c>
      <c r="E272" s="13">
        <v>6</v>
      </c>
      <c r="F272" s="13">
        <v>1</v>
      </c>
      <c r="G272" s="13">
        <v>0</v>
      </c>
      <c r="H272" s="13">
        <v>0</v>
      </c>
      <c r="I272" s="38"/>
      <c r="J272" s="10"/>
      <c r="K272" s="10"/>
      <c r="L272" s="10"/>
      <c r="M272" s="10" t="s">
        <v>174</v>
      </c>
      <c r="N272" s="39"/>
      <c r="O272" s="10"/>
      <c r="P272" s="9"/>
      <c r="Q272" s="23">
        <v>0</v>
      </c>
      <c r="R272" s="23">
        <v>0</v>
      </c>
      <c r="S272" s="23">
        <v>0</v>
      </c>
      <c r="T272" s="23">
        <v>0</v>
      </c>
      <c r="U272" s="23">
        <v>0</v>
      </c>
      <c r="V272" s="23">
        <v>0</v>
      </c>
      <c r="W272" s="23">
        <v>0</v>
      </c>
      <c r="X272" s="23">
        <v>0</v>
      </c>
      <c r="Y272" s="23">
        <v>0</v>
      </c>
      <c r="Z272" s="23">
        <v>0</v>
      </c>
      <c r="AA272" s="23">
        <v>0</v>
      </c>
      <c r="AB272" s="23">
        <v>0</v>
      </c>
    </row>
    <row r="273" spans="1:28" x14ac:dyDescent="0.25">
      <c r="A273" s="13" t="s">
        <v>173</v>
      </c>
      <c r="B273" s="13">
        <v>2</v>
      </c>
      <c r="C273" s="13">
        <v>6</v>
      </c>
      <c r="D273" s="13">
        <v>1</v>
      </c>
      <c r="E273" s="13">
        <v>6</v>
      </c>
      <c r="F273" s="13">
        <v>2</v>
      </c>
      <c r="G273" s="13">
        <v>0</v>
      </c>
      <c r="H273" s="13">
        <v>0</v>
      </c>
      <c r="I273" s="38"/>
      <c r="J273" s="10"/>
      <c r="K273" s="10"/>
      <c r="L273" s="10"/>
      <c r="M273" s="10" t="s">
        <v>172</v>
      </c>
      <c r="N273" s="39"/>
      <c r="O273" s="10"/>
      <c r="P273" s="9"/>
      <c r="Q273" s="23">
        <v>0</v>
      </c>
      <c r="R273" s="23">
        <v>0</v>
      </c>
      <c r="S273" s="23">
        <v>0</v>
      </c>
      <c r="T273" s="23">
        <v>0</v>
      </c>
      <c r="U273" s="23">
        <v>0</v>
      </c>
      <c r="V273" s="23">
        <v>0</v>
      </c>
      <c r="W273" s="23">
        <v>0</v>
      </c>
      <c r="X273" s="23">
        <v>0</v>
      </c>
      <c r="Y273" s="23">
        <v>0</v>
      </c>
      <c r="Z273" s="23">
        <v>0</v>
      </c>
      <c r="AA273" s="23">
        <v>0</v>
      </c>
      <c r="AB273" s="23">
        <v>0</v>
      </c>
    </row>
    <row r="274" spans="1:28" x14ac:dyDescent="0.25">
      <c r="A274" s="13" t="s">
        <v>171</v>
      </c>
      <c r="B274" s="13">
        <v>2</v>
      </c>
      <c r="C274" s="13">
        <v>6</v>
      </c>
      <c r="D274" s="13">
        <v>1</v>
      </c>
      <c r="E274" s="13">
        <v>6</v>
      </c>
      <c r="F274" s="13">
        <v>50</v>
      </c>
      <c r="G274" s="13">
        <v>0</v>
      </c>
      <c r="H274" s="13">
        <v>0</v>
      </c>
      <c r="I274" s="38"/>
      <c r="J274" s="10"/>
      <c r="K274" s="10"/>
      <c r="L274" s="10"/>
      <c r="M274" s="10" t="s">
        <v>170</v>
      </c>
      <c r="N274" s="39"/>
      <c r="O274" s="10"/>
      <c r="P274" s="9"/>
      <c r="Q274" s="23">
        <v>0</v>
      </c>
      <c r="R274" s="23">
        <v>0</v>
      </c>
      <c r="S274" s="23">
        <v>0</v>
      </c>
      <c r="T274" s="23">
        <v>0</v>
      </c>
      <c r="U274" s="23">
        <v>0</v>
      </c>
      <c r="V274" s="23">
        <v>0</v>
      </c>
      <c r="W274" s="23">
        <v>0</v>
      </c>
      <c r="X274" s="23">
        <v>0</v>
      </c>
      <c r="Y274" s="23">
        <v>0</v>
      </c>
      <c r="Z274" s="23">
        <v>0</v>
      </c>
      <c r="AA274" s="23">
        <v>0</v>
      </c>
      <c r="AB274" s="23">
        <v>0</v>
      </c>
    </row>
    <row r="275" spans="1:28" x14ac:dyDescent="0.25">
      <c r="A275" s="31" t="s">
        <v>169</v>
      </c>
      <c r="B275" s="31">
        <v>2</v>
      </c>
      <c r="C275" s="31">
        <v>6</v>
      </c>
      <c r="D275" s="31">
        <v>1</v>
      </c>
      <c r="E275" s="31">
        <v>7</v>
      </c>
      <c r="F275" s="31">
        <v>0</v>
      </c>
      <c r="G275" s="31">
        <v>0</v>
      </c>
      <c r="H275" s="31">
        <v>0</v>
      </c>
      <c r="I275" s="30"/>
      <c r="J275" s="17"/>
      <c r="K275" s="17"/>
      <c r="L275" s="17" t="s">
        <v>168</v>
      </c>
      <c r="M275" s="17"/>
      <c r="N275" s="40"/>
      <c r="O275" s="17"/>
      <c r="P275" s="25"/>
      <c r="Q275" s="29">
        <v>0</v>
      </c>
      <c r="R275" s="29">
        <v>0</v>
      </c>
      <c r="S275" s="29">
        <v>0</v>
      </c>
      <c r="T275" s="29">
        <v>0</v>
      </c>
      <c r="U275" s="29">
        <v>0</v>
      </c>
      <c r="V275" s="29">
        <v>0</v>
      </c>
      <c r="W275" s="29">
        <v>0</v>
      </c>
      <c r="X275" s="29">
        <v>0</v>
      </c>
      <c r="Y275" s="29">
        <v>0</v>
      </c>
      <c r="Z275" s="29">
        <v>0</v>
      </c>
      <c r="AA275" s="29">
        <f>+AA276+AA277+AA278</f>
        <v>0</v>
      </c>
      <c r="AB275" s="29">
        <f>+AB276+AB277+AB278</f>
        <v>0</v>
      </c>
    </row>
    <row r="276" spans="1:28" x14ac:dyDescent="0.25">
      <c r="A276" s="13" t="s">
        <v>167</v>
      </c>
      <c r="B276" s="13">
        <v>2</v>
      </c>
      <c r="C276" s="13">
        <v>6</v>
      </c>
      <c r="D276" s="13">
        <v>1</v>
      </c>
      <c r="E276" s="13">
        <v>7</v>
      </c>
      <c r="F276" s="13">
        <v>1</v>
      </c>
      <c r="G276" s="13">
        <v>0</v>
      </c>
      <c r="H276" s="13">
        <v>0</v>
      </c>
      <c r="I276" s="38"/>
      <c r="J276" s="10"/>
      <c r="K276" s="10"/>
      <c r="L276" s="10"/>
      <c r="M276" s="10" t="s">
        <v>166</v>
      </c>
      <c r="N276" s="39"/>
      <c r="O276" s="10"/>
      <c r="P276" s="9"/>
      <c r="Q276" s="23">
        <v>0</v>
      </c>
      <c r="R276" s="23">
        <v>0</v>
      </c>
      <c r="S276" s="23">
        <v>0</v>
      </c>
      <c r="T276" s="23">
        <v>0</v>
      </c>
      <c r="U276" s="23">
        <v>0</v>
      </c>
      <c r="V276" s="23">
        <v>0</v>
      </c>
      <c r="W276" s="23">
        <v>0</v>
      </c>
      <c r="X276" s="23">
        <v>0</v>
      </c>
      <c r="Y276" s="23">
        <v>0</v>
      </c>
      <c r="Z276" s="23">
        <v>0</v>
      </c>
      <c r="AA276" s="23">
        <v>0</v>
      </c>
      <c r="AB276" s="23">
        <v>0</v>
      </c>
    </row>
    <row r="277" spans="1:28" x14ac:dyDescent="0.25">
      <c r="A277" s="13" t="s">
        <v>165</v>
      </c>
      <c r="B277" s="13">
        <v>2</v>
      </c>
      <c r="C277" s="13">
        <v>6</v>
      </c>
      <c r="D277" s="13">
        <v>1</v>
      </c>
      <c r="E277" s="13">
        <v>7</v>
      </c>
      <c r="F277" s="13">
        <v>2</v>
      </c>
      <c r="G277" s="13">
        <v>0</v>
      </c>
      <c r="H277" s="13">
        <v>0</v>
      </c>
      <c r="I277" s="38"/>
      <c r="J277" s="10"/>
      <c r="K277" s="10"/>
      <c r="L277" s="10"/>
      <c r="M277" s="10" t="s">
        <v>164</v>
      </c>
      <c r="N277" s="39"/>
      <c r="O277" s="10"/>
      <c r="P277" s="9"/>
      <c r="Q277" s="23">
        <v>0</v>
      </c>
      <c r="R277" s="23">
        <v>0</v>
      </c>
      <c r="S277" s="23">
        <v>0</v>
      </c>
      <c r="T277" s="23">
        <v>0</v>
      </c>
      <c r="U277" s="23">
        <v>0</v>
      </c>
      <c r="V277" s="23">
        <v>0</v>
      </c>
      <c r="W277" s="23">
        <v>0</v>
      </c>
      <c r="X277" s="23">
        <v>0</v>
      </c>
      <c r="Y277" s="23">
        <v>0</v>
      </c>
      <c r="Z277" s="23">
        <v>0</v>
      </c>
      <c r="AA277" s="23">
        <v>0</v>
      </c>
      <c r="AB277" s="23">
        <v>0</v>
      </c>
    </row>
    <row r="278" spans="1:28" x14ac:dyDescent="0.25">
      <c r="A278" s="13" t="s">
        <v>163</v>
      </c>
      <c r="B278" s="13">
        <v>2</v>
      </c>
      <c r="C278" s="13">
        <v>6</v>
      </c>
      <c r="D278" s="13">
        <v>1</v>
      </c>
      <c r="E278" s="13">
        <v>7</v>
      </c>
      <c r="F278" s="13">
        <v>3</v>
      </c>
      <c r="G278" s="13">
        <v>0</v>
      </c>
      <c r="H278" s="13">
        <v>0</v>
      </c>
      <c r="I278" s="38"/>
      <c r="J278" s="10"/>
      <c r="K278" s="10"/>
      <c r="L278" s="10"/>
      <c r="M278" s="10" t="s">
        <v>162</v>
      </c>
      <c r="N278" s="39"/>
      <c r="O278" s="10"/>
      <c r="P278" s="9"/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0</v>
      </c>
      <c r="Z278" s="23">
        <v>0</v>
      </c>
      <c r="AA278" s="23">
        <v>0</v>
      </c>
      <c r="AB278" s="23">
        <v>0</v>
      </c>
    </row>
    <row r="279" spans="1:28" x14ac:dyDescent="0.25">
      <c r="A279" s="31" t="s">
        <v>161</v>
      </c>
      <c r="B279" s="31">
        <v>2</v>
      </c>
      <c r="C279" s="31">
        <v>6</v>
      </c>
      <c r="D279" s="31">
        <v>1</v>
      </c>
      <c r="E279" s="31">
        <v>8</v>
      </c>
      <c r="F279" s="31">
        <v>0</v>
      </c>
      <c r="G279" s="31">
        <v>0</v>
      </c>
      <c r="H279" s="31">
        <v>0</v>
      </c>
      <c r="I279" s="30"/>
      <c r="J279" s="17"/>
      <c r="K279" s="17"/>
      <c r="L279" s="17" t="s">
        <v>160</v>
      </c>
      <c r="M279" s="17"/>
      <c r="N279" s="40"/>
      <c r="O279" s="17"/>
      <c r="P279" s="25"/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0</v>
      </c>
      <c r="Z279" s="29">
        <v>0</v>
      </c>
      <c r="AA279" s="29">
        <f>+AA280+AA281</f>
        <v>0</v>
      </c>
      <c r="AB279" s="29">
        <f>+AB280+AB281</f>
        <v>0</v>
      </c>
    </row>
    <row r="280" spans="1:28" x14ac:dyDescent="0.25">
      <c r="A280" s="13" t="s">
        <v>159</v>
      </c>
      <c r="B280" s="13">
        <v>2</v>
      </c>
      <c r="C280" s="13">
        <v>6</v>
      </c>
      <c r="D280" s="13">
        <v>1</v>
      </c>
      <c r="E280" s="13">
        <v>8</v>
      </c>
      <c r="F280" s="13">
        <v>1</v>
      </c>
      <c r="G280" s="13">
        <v>0</v>
      </c>
      <c r="H280" s="13">
        <v>0</v>
      </c>
      <c r="I280" s="38"/>
      <c r="J280" s="10"/>
      <c r="K280" s="10"/>
      <c r="L280" s="10"/>
      <c r="M280" s="10" t="s">
        <v>154</v>
      </c>
      <c r="N280" s="39"/>
      <c r="O280" s="10"/>
      <c r="P280" s="9"/>
      <c r="Q280" s="23">
        <v>0</v>
      </c>
      <c r="R280" s="23">
        <v>0</v>
      </c>
      <c r="S280" s="23">
        <v>0</v>
      </c>
      <c r="T280" s="23">
        <v>0</v>
      </c>
      <c r="U280" s="23">
        <v>0</v>
      </c>
      <c r="V280" s="23">
        <v>0</v>
      </c>
      <c r="W280" s="23">
        <v>0</v>
      </c>
      <c r="X280" s="23">
        <v>0</v>
      </c>
      <c r="Y280" s="23">
        <v>0</v>
      </c>
      <c r="Z280" s="23">
        <v>0</v>
      </c>
      <c r="AA280" s="23">
        <v>0</v>
      </c>
      <c r="AB280" s="23">
        <v>0</v>
      </c>
    </row>
    <row r="281" spans="1:28" x14ac:dyDescent="0.25">
      <c r="A281" s="13" t="s">
        <v>158</v>
      </c>
      <c r="B281" s="13">
        <v>2</v>
      </c>
      <c r="C281" s="13">
        <v>6</v>
      </c>
      <c r="D281" s="13">
        <v>1</v>
      </c>
      <c r="E281" s="13">
        <v>8</v>
      </c>
      <c r="F281" s="13">
        <v>2</v>
      </c>
      <c r="G281" s="13">
        <v>0</v>
      </c>
      <c r="H281" s="13">
        <v>0</v>
      </c>
      <c r="I281" s="38"/>
      <c r="J281" s="10"/>
      <c r="K281" s="10"/>
      <c r="L281" s="10"/>
      <c r="M281" s="10" t="s">
        <v>152</v>
      </c>
      <c r="N281" s="39"/>
      <c r="O281" s="10"/>
      <c r="P281" s="9"/>
      <c r="Q281" s="23">
        <v>0</v>
      </c>
      <c r="R281" s="23">
        <v>0</v>
      </c>
      <c r="S281" s="23">
        <v>0</v>
      </c>
      <c r="T281" s="23">
        <v>0</v>
      </c>
      <c r="U281" s="23">
        <v>0</v>
      </c>
      <c r="V281" s="23">
        <v>0</v>
      </c>
      <c r="W281" s="23">
        <v>0</v>
      </c>
      <c r="X281" s="23">
        <v>0</v>
      </c>
      <c r="Y281" s="23">
        <v>0</v>
      </c>
      <c r="Z281" s="23">
        <v>0</v>
      </c>
      <c r="AA281" s="23">
        <v>0</v>
      </c>
      <c r="AB281" s="23">
        <v>0</v>
      </c>
    </row>
    <row r="282" spans="1:28" x14ac:dyDescent="0.25">
      <c r="A282" s="31" t="s">
        <v>157</v>
      </c>
      <c r="B282" s="31">
        <v>2</v>
      </c>
      <c r="C282" s="31">
        <v>6</v>
      </c>
      <c r="D282" s="31">
        <v>1</v>
      </c>
      <c r="E282" s="31">
        <v>9</v>
      </c>
      <c r="F282" s="31">
        <v>0</v>
      </c>
      <c r="G282" s="31">
        <v>0</v>
      </c>
      <c r="H282" s="31">
        <v>0</v>
      </c>
      <c r="I282" s="30"/>
      <c r="J282" s="17"/>
      <c r="K282" s="17"/>
      <c r="L282" s="17" t="s">
        <v>156</v>
      </c>
      <c r="M282" s="17"/>
      <c r="N282" s="40"/>
      <c r="O282" s="17"/>
      <c r="P282" s="25"/>
      <c r="Q282" s="29">
        <v>0</v>
      </c>
      <c r="R282" s="29">
        <v>0</v>
      </c>
      <c r="S282" s="29">
        <v>0</v>
      </c>
      <c r="T282" s="29">
        <v>0</v>
      </c>
      <c r="U282" s="29">
        <v>0</v>
      </c>
      <c r="V282" s="29">
        <v>0</v>
      </c>
      <c r="W282" s="29">
        <v>0</v>
      </c>
      <c r="X282" s="29">
        <v>0</v>
      </c>
      <c r="Y282" s="29">
        <v>0</v>
      </c>
      <c r="Z282" s="29">
        <v>0</v>
      </c>
      <c r="AA282" s="29">
        <f>+AA283+AA284</f>
        <v>0</v>
      </c>
      <c r="AB282" s="29">
        <f>+AB283+AB284</f>
        <v>0</v>
      </c>
    </row>
    <row r="283" spans="1:28" x14ac:dyDescent="0.25">
      <c r="A283" s="13" t="s">
        <v>155</v>
      </c>
      <c r="B283" s="13">
        <v>2</v>
      </c>
      <c r="C283" s="13">
        <v>6</v>
      </c>
      <c r="D283" s="13">
        <v>1</v>
      </c>
      <c r="E283" s="13">
        <v>9</v>
      </c>
      <c r="F283" s="13">
        <v>1</v>
      </c>
      <c r="G283" s="13">
        <v>0</v>
      </c>
      <c r="H283" s="13">
        <v>0</v>
      </c>
      <c r="I283" s="38"/>
      <c r="J283" s="10"/>
      <c r="K283" s="10"/>
      <c r="L283" s="10"/>
      <c r="M283" s="10" t="s">
        <v>154</v>
      </c>
      <c r="N283" s="39"/>
      <c r="O283" s="10"/>
      <c r="P283" s="9"/>
      <c r="Q283" s="23">
        <v>0</v>
      </c>
      <c r="R283" s="23">
        <v>0</v>
      </c>
      <c r="S283" s="23">
        <v>0</v>
      </c>
      <c r="T283" s="23">
        <v>0</v>
      </c>
      <c r="U283" s="23">
        <v>0</v>
      </c>
      <c r="V283" s="23">
        <v>0</v>
      </c>
      <c r="W283" s="23">
        <v>0</v>
      </c>
      <c r="X283" s="23">
        <v>0</v>
      </c>
      <c r="Y283" s="23">
        <v>0</v>
      </c>
      <c r="Z283" s="23">
        <v>0</v>
      </c>
      <c r="AA283" s="23">
        <v>0</v>
      </c>
      <c r="AB283" s="23">
        <v>0</v>
      </c>
    </row>
    <row r="284" spans="1:28" x14ac:dyDescent="0.25">
      <c r="A284" s="13" t="s">
        <v>153</v>
      </c>
      <c r="B284" s="13">
        <v>2</v>
      </c>
      <c r="C284" s="13">
        <v>6</v>
      </c>
      <c r="D284" s="13">
        <v>1</v>
      </c>
      <c r="E284" s="13">
        <v>9</v>
      </c>
      <c r="F284" s="13">
        <v>2</v>
      </c>
      <c r="G284" s="13">
        <v>0</v>
      </c>
      <c r="H284" s="13">
        <v>0</v>
      </c>
      <c r="I284" s="38"/>
      <c r="J284" s="10"/>
      <c r="K284" s="10"/>
      <c r="L284" s="10"/>
      <c r="M284" s="10" t="s">
        <v>152</v>
      </c>
      <c r="N284" s="39"/>
      <c r="O284" s="10"/>
      <c r="P284" s="9"/>
      <c r="Q284" s="23">
        <v>0</v>
      </c>
      <c r="R284" s="23">
        <v>0</v>
      </c>
      <c r="S284" s="23">
        <v>0</v>
      </c>
      <c r="T284" s="23">
        <v>0</v>
      </c>
      <c r="U284" s="23">
        <v>0</v>
      </c>
      <c r="V284" s="23">
        <v>0</v>
      </c>
      <c r="W284" s="23">
        <v>0</v>
      </c>
      <c r="X284" s="23">
        <v>0</v>
      </c>
      <c r="Y284" s="23">
        <v>0</v>
      </c>
      <c r="Z284" s="23">
        <v>0</v>
      </c>
      <c r="AA284" s="23">
        <v>0</v>
      </c>
      <c r="AB284" s="23">
        <v>0</v>
      </c>
    </row>
    <row r="285" spans="1:28" x14ac:dyDescent="0.25">
      <c r="A285" s="13" t="s">
        <v>151</v>
      </c>
      <c r="B285" s="13">
        <v>2</v>
      </c>
      <c r="C285" s="13">
        <v>6</v>
      </c>
      <c r="D285" s="13">
        <v>1</v>
      </c>
      <c r="E285" s="13">
        <v>50</v>
      </c>
      <c r="F285" s="13">
        <v>0</v>
      </c>
      <c r="G285" s="13">
        <v>0</v>
      </c>
      <c r="H285" s="13">
        <v>0</v>
      </c>
      <c r="I285" s="38"/>
      <c r="J285" s="10"/>
      <c r="K285" s="10"/>
      <c r="L285" s="10" t="s">
        <v>150</v>
      </c>
      <c r="M285" s="10"/>
      <c r="N285" s="39"/>
      <c r="O285" s="10"/>
      <c r="P285" s="9"/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0</v>
      </c>
      <c r="Z285" s="23">
        <v>0</v>
      </c>
      <c r="AA285" s="23">
        <v>0</v>
      </c>
      <c r="AB285" s="23">
        <v>0</v>
      </c>
    </row>
    <row r="286" spans="1:28" x14ac:dyDescent="0.25">
      <c r="A286" s="31" t="s">
        <v>149</v>
      </c>
      <c r="B286" s="31">
        <v>2</v>
      </c>
      <c r="C286" s="31">
        <v>6</v>
      </c>
      <c r="D286" s="31">
        <v>2</v>
      </c>
      <c r="E286" s="31">
        <v>0</v>
      </c>
      <c r="F286" s="31">
        <v>0</v>
      </c>
      <c r="G286" s="31">
        <v>0</v>
      </c>
      <c r="H286" s="31">
        <v>0</v>
      </c>
      <c r="I286" s="30"/>
      <c r="J286" s="17"/>
      <c r="K286" s="17" t="s">
        <v>148</v>
      </c>
      <c r="L286" s="17"/>
      <c r="M286" s="17"/>
      <c r="N286" s="40"/>
      <c r="O286" s="17"/>
      <c r="P286" s="25"/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9">
        <f>+AA287+AA290</f>
        <v>0</v>
      </c>
      <c r="AB286" s="29">
        <f>+AB287+AB290</f>
        <v>0</v>
      </c>
    </row>
    <row r="287" spans="1:28" x14ac:dyDescent="0.25">
      <c r="A287" s="31" t="s">
        <v>147</v>
      </c>
      <c r="B287" s="31">
        <v>2</v>
      </c>
      <c r="C287" s="31">
        <v>6</v>
      </c>
      <c r="D287" s="31">
        <v>2</v>
      </c>
      <c r="E287" s="31">
        <v>2</v>
      </c>
      <c r="F287" s="31">
        <v>0</v>
      </c>
      <c r="G287" s="31">
        <v>0</v>
      </c>
      <c r="H287" s="31">
        <v>0</v>
      </c>
      <c r="I287" s="30"/>
      <c r="J287" s="17"/>
      <c r="K287" s="17"/>
      <c r="L287" s="17" t="s">
        <v>146</v>
      </c>
      <c r="M287" s="17"/>
      <c r="N287" s="40"/>
      <c r="O287" s="17"/>
      <c r="P287" s="25"/>
      <c r="Q287" s="29">
        <v>0</v>
      </c>
      <c r="R287" s="29">
        <v>0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29">
        <v>0</v>
      </c>
      <c r="Y287" s="29">
        <v>0</v>
      </c>
      <c r="Z287" s="29">
        <v>0</v>
      </c>
      <c r="AA287" s="29">
        <f>+AA288+AA289</f>
        <v>0</v>
      </c>
      <c r="AB287" s="29">
        <f>+AB288+AB289</f>
        <v>0</v>
      </c>
    </row>
    <row r="288" spans="1:28" x14ac:dyDescent="0.25">
      <c r="A288" s="13" t="s">
        <v>145</v>
      </c>
      <c r="B288" s="13">
        <v>2</v>
      </c>
      <c r="C288" s="13">
        <v>6</v>
      </c>
      <c r="D288" s="13">
        <v>2</v>
      </c>
      <c r="E288" s="13">
        <v>2</v>
      </c>
      <c r="F288" s="13">
        <v>1</v>
      </c>
      <c r="G288" s="13">
        <v>0</v>
      </c>
      <c r="H288" s="13">
        <v>0</v>
      </c>
      <c r="I288" s="38"/>
      <c r="J288" s="10"/>
      <c r="K288" s="10"/>
      <c r="L288" s="10"/>
      <c r="M288" s="10" t="s">
        <v>140</v>
      </c>
      <c r="N288" s="39"/>
      <c r="O288" s="10"/>
      <c r="P288" s="9"/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  <c r="Z288" s="23">
        <v>0</v>
      </c>
      <c r="AA288" s="23">
        <v>0</v>
      </c>
      <c r="AB288" s="23">
        <v>0</v>
      </c>
    </row>
    <row r="289" spans="1:28" x14ac:dyDescent="0.25">
      <c r="A289" s="13" t="s">
        <v>144</v>
      </c>
      <c r="B289" s="13">
        <v>2</v>
      </c>
      <c r="C289" s="13">
        <v>6</v>
      </c>
      <c r="D289" s="13">
        <v>2</v>
      </c>
      <c r="E289" s="13">
        <v>2</v>
      </c>
      <c r="F289" s="13">
        <v>2</v>
      </c>
      <c r="G289" s="13">
        <v>0</v>
      </c>
      <c r="H289" s="13">
        <v>0</v>
      </c>
      <c r="I289" s="38"/>
      <c r="J289" s="10"/>
      <c r="K289" s="10"/>
      <c r="L289" s="10"/>
      <c r="M289" s="10" t="s">
        <v>138</v>
      </c>
      <c r="N289" s="39"/>
      <c r="O289" s="10"/>
      <c r="P289" s="9"/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  <c r="Z289" s="23">
        <v>0</v>
      </c>
      <c r="AA289" s="23">
        <v>0</v>
      </c>
      <c r="AB289" s="23">
        <v>0</v>
      </c>
    </row>
    <row r="290" spans="1:28" x14ac:dyDescent="0.25">
      <c r="A290" s="31" t="s">
        <v>143</v>
      </c>
      <c r="B290" s="31">
        <v>2</v>
      </c>
      <c r="C290" s="31">
        <v>6</v>
      </c>
      <c r="D290" s="31">
        <v>2</v>
      </c>
      <c r="E290" s="31">
        <v>3</v>
      </c>
      <c r="F290" s="31">
        <v>0</v>
      </c>
      <c r="G290" s="31">
        <v>0</v>
      </c>
      <c r="H290" s="31">
        <v>0</v>
      </c>
      <c r="I290" s="30"/>
      <c r="J290" s="17"/>
      <c r="K290" s="17"/>
      <c r="L290" s="17" t="s">
        <v>142</v>
      </c>
      <c r="M290" s="17"/>
      <c r="N290" s="40"/>
      <c r="O290" s="17"/>
      <c r="P290" s="25"/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0</v>
      </c>
      <c r="X290" s="29">
        <v>0</v>
      </c>
      <c r="Y290" s="29">
        <v>0</v>
      </c>
      <c r="Z290" s="29">
        <v>0</v>
      </c>
      <c r="AA290" s="29">
        <f>+AA291+AA292</f>
        <v>0</v>
      </c>
      <c r="AB290" s="29">
        <f>+AB291+AB292</f>
        <v>0</v>
      </c>
    </row>
    <row r="291" spans="1:28" x14ac:dyDescent="0.25">
      <c r="A291" s="13" t="s">
        <v>141</v>
      </c>
      <c r="B291" s="13">
        <v>2</v>
      </c>
      <c r="C291" s="13">
        <v>6</v>
      </c>
      <c r="D291" s="13">
        <v>2</v>
      </c>
      <c r="E291" s="13">
        <v>3</v>
      </c>
      <c r="F291" s="13">
        <v>1</v>
      </c>
      <c r="G291" s="13">
        <v>0</v>
      </c>
      <c r="H291" s="13">
        <v>0</v>
      </c>
      <c r="I291" s="38"/>
      <c r="J291" s="10"/>
      <c r="K291" s="10"/>
      <c r="L291" s="10"/>
      <c r="M291" s="10" t="s">
        <v>140</v>
      </c>
      <c r="N291" s="39"/>
      <c r="O291" s="10"/>
      <c r="P291" s="9"/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  <c r="Z291" s="23">
        <v>0</v>
      </c>
      <c r="AA291" s="23">
        <v>0</v>
      </c>
      <c r="AB291" s="23">
        <v>0</v>
      </c>
    </row>
    <row r="292" spans="1:28" x14ac:dyDescent="0.25">
      <c r="A292" s="13" t="s">
        <v>139</v>
      </c>
      <c r="B292" s="13">
        <v>2</v>
      </c>
      <c r="C292" s="13">
        <v>6</v>
      </c>
      <c r="D292" s="13">
        <v>2</v>
      </c>
      <c r="E292" s="13">
        <v>3</v>
      </c>
      <c r="F292" s="13">
        <v>2</v>
      </c>
      <c r="G292" s="13">
        <v>0</v>
      </c>
      <c r="H292" s="13">
        <v>0</v>
      </c>
      <c r="I292" s="38"/>
      <c r="J292" s="10"/>
      <c r="K292" s="10"/>
      <c r="L292" s="10"/>
      <c r="M292" s="10" t="s">
        <v>138</v>
      </c>
      <c r="N292" s="39"/>
      <c r="O292" s="10"/>
      <c r="P292" s="9"/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  <c r="Z292" s="23">
        <v>0</v>
      </c>
      <c r="AA292" s="23">
        <v>0</v>
      </c>
      <c r="AB292" s="23">
        <v>0</v>
      </c>
    </row>
    <row r="293" spans="1:28" x14ac:dyDescent="0.25">
      <c r="A293" s="28" t="s">
        <v>137</v>
      </c>
      <c r="B293" s="28">
        <v>2</v>
      </c>
      <c r="C293" s="28">
        <v>5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30"/>
      <c r="J293" s="32" t="s">
        <v>136</v>
      </c>
      <c r="K293" s="17"/>
      <c r="L293" s="17"/>
      <c r="M293" s="17"/>
      <c r="N293" s="17"/>
      <c r="O293" s="17"/>
      <c r="P293" s="25"/>
      <c r="Q293" s="36">
        <v>0</v>
      </c>
      <c r="R293" s="36">
        <v>0</v>
      </c>
      <c r="S293" s="36">
        <v>0</v>
      </c>
      <c r="T293" s="36">
        <v>0</v>
      </c>
      <c r="U293" s="36">
        <v>0</v>
      </c>
      <c r="V293" s="36">
        <v>0</v>
      </c>
      <c r="W293" s="36">
        <v>0</v>
      </c>
      <c r="X293" s="36">
        <v>0</v>
      </c>
      <c r="Y293" s="36">
        <v>0</v>
      </c>
      <c r="Z293" s="36">
        <v>0</v>
      </c>
      <c r="AA293" s="36">
        <f>+AA294</f>
        <v>0</v>
      </c>
      <c r="AB293" s="36">
        <f>+AB294</f>
        <v>0</v>
      </c>
    </row>
    <row r="294" spans="1:28" x14ac:dyDescent="0.25">
      <c r="A294" s="31" t="s">
        <v>135</v>
      </c>
      <c r="B294" s="31">
        <v>2</v>
      </c>
      <c r="C294" s="31">
        <v>5</v>
      </c>
      <c r="D294" s="31">
        <v>1</v>
      </c>
      <c r="E294" s="31">
        <v>0</v>
      </c>
      <c r="F294" s="31">
        <v>0</v>
      </c>
      <c r="G294" s="31">
        <v>0</v>
      </c>
      <c r="H294" s="31">
        <v>0</v>
      </c>
      <c r="I294" s="30"/>
      <c r="J294" s="17"/>
      <c r="K294" s="17" t="s">
        <v>134</v>
      </c>
      <c r="L294" s="17"/>
      <c r="M294" s="17"/>
      <c r="N294" s="18"/>
      <c r="O294" s="17"/>
      <c r="P294" s="25"/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f>+AA295+AA296</f>
        <v>0</v>
      </c>
      <c r="AB294" s="29">
        <f>+AB295+AB296</f>
        <v>0</v>
      </c>
    </row>
    <row r="295" spans="1:28" x14ac:dyDescent="0.25">
      <c r="A295" s="13" t="s">
        <v>133</v>
      </c>
      <c r="B295" s="13">
        <v>2</v>
      </c>
      <c r="C295" s="13">
        <v>5</v>
      </c>
      <c r="D295" s="13">
        <v>1</v>
      </c>
      <c r="E295" s="13">
        <v>1</v>
      </c>
      <c r="F295" s="13">
        <v>0</v>
      </c>
      <c r="G295" s="13">
        <v>0</v>
      </c>
      <c r="H295" s="13">
        <v>0</v>
      </c>
      <c r="I295" s="38"/>
      <c r="J295" s="10"/>
      <c r="K295" s="10"/>
      <c r="L295" s="10" t="s">
        <v>132</v>
      </c>
      <c r="M295" s="10"/>
      <c r="N295" s="10"/>
      <c r="O295" s="10"/>
      <c r="P295" s="9"/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  <c r="Z295" s="23">
        <v>0</v>
      </c>
      <c r="AA295" s="23">
        <v>0</v>
      </c>
      <c r="AB295" s="23">
        <v>0</v>
      </c>
    </row>
    <row r="296" spans="1:28" x14ac:dyDescent="0.25">
      <c r="A296" s="13" t="s">
        <v>131</v>
      </c>
      <c r="B296" s="13">
        <v>2</v>
      </c>
      <c r="C296" s="13">
        <v>5</v>
      </c>
      <c r="D296" s="13">
        <v>1</v>
      </c>
      <c r="E296" s="13">
        <v>2</v>
      </c>
      <c r="F296" s="13">
        <v>0</v>
      </c>
      <c r="G296" s="13">
        <v>0</v>
      </c>
      <c r="H296" s="13">
        <v>0</v>
      </c>
      <c r="I296" s="38"/>
      <c r="J296" s="10"/>
      <c r="K296" s="10"/>
      <c r="L296" s="10" t="s">
        <v>130</v>
      </c>
      <c r="M296" s="10"/>
      <c r="N296" s="11"/>
      <c r="O296" s="10"/>
      <c r="P296" s="9"/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  <c r="Z296" s="23">
        <v>0</v>
      </c>
      <c r="AA296" s="23">
        <v>0</v>
      </c>
      <c r="AB296" s="23">
        <v>0</v>
      </c>
    </row>
    <row r="297" spans="1:28" x14ac:dyDescent="0.25">
      <c r="A297" s="28" t="s">
        <v>129</v>
      </c>
      <c r="B297" s="28">
        <v>3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19" t="s">
        <v>128</v>
      </c>
      <c r="J297" s="17"/>
      <c r="K297" s="17"/>
      <c r="L297" s="17"/>
      <c r="M297" s="17"/>
      <c r="N297" s="17"/>
      <c r="O297" s="17"/>
      <c r="P297" s="25"/>
      <c r="Q297" s="36">
        <v>0</v>
      </c>
      <c r="R297" s="36">
        <v>0</v>
      </c>
      <c r="S297" s="36">
        <v>0</v>
      </c>
      <c r="T297" s="36">
        <v>0</v>
      </c>
      <c r="U297" s="36">
        <v>0</v>
      </c>
      <c r="V297" s="36">
        <v>0</v>
      </c>
      <c r="W297" s="36">
        <v>0</v>
      </c>
      <c r="X297" s="36">
        <v>0</v>
      </c>
      <c r="Y297" s="36">
        <v>0</v>
      </c>
      <c r="Z297" s="36">
        <v>0</v>
      </c>
      <c r="AA297" s="36">
        <v>0</v>
      </c>
      <c r="AB297" s="36">
        <v>0</v>
      </c>
    </row>
    <row r="298" spans="1:28" x14ac:dyDescent="0.25">
      <c r="A298" s="28" t="s">
        <v>127</v>
      </c>
      <c r="B298" s="28">
        <v>3</v>
      </c>
      <c r="C298" s="28">
        <v>1</v>
      </c>
      <c r="D298" s="28">
        <v>0</v>
      </c>
      <c r="E298" s="28">
        <v>0</v>
      </c>
      <c r="F298" s="28">
        <v>0</v>
      </c>
      <c r="G298" s="28">
        <v>0</v>
      </c>
      <c r="H298" s="28">
        <v>0</v>
      </c>
      <c r="I298" s="30"/>
      <c r="J298" s="32" t="s">
        <v>126</v>
      </c>
      <c r="K298" s="17"/>
      <c r="L298" s="17"/>
      <c r="M298" s="17"/>
      <c r="N298" s="17"/>
      <c r="O298" s="17"/>
      <c r="P298" s="25"/>
      <c r="Q298" s="36">
        <v>1227097133.72</v>
      </c>
      <c r="R298" s="36">
        <v>1320023779.79</v>
      </c>
      <c r="S298" s="36">
        <v>1299885690.5899999</v>
      </c>
      <c r="T298" s="36">
        <v>1334868843.73</v>
      </c>
      <c r="U298" s="36">
        <v>1412203602.9400001</v>
      </c>
      <c r="V298" s="36">
        <v>1548371182.45</v>
      </c>
      <c r="W298" s="36">
        <v>1614903972.0799999</v>
      </c>
      <c r="X298" s="36">
        <v>1665570873.77</v>
      </c>
      <c r="Y298" s="36">
        <v>1842183642.4899998</v>
      </c>
      <c r="Z298" s="36">
        <v>1588577403.8499999</v>
      </c>
      <c r="AA298" s="36">
        <f>+AA299+AA302</f>
        <v>1745221905.22</v>
      </c>
      <c r="AB298" s="36">
        <f>+AB299+AB302</f>
        <v>1579747445.8899999</v>
      </c>
    </row>
    <row r="299" spans="1:28" x14ac:dyDescent="0.25">
      <c r="A299" s="31" t="s">
        <v>125</v>
      </c>
      <c r="B299" s="31">
        <v>3</v>
      </c>
      <c r="C299" s="31">
        <v>1</v>
      </c>
      <c r="D299" s="31">
        <v>1</v>
      </c>
      <c r="E299" s="31">
        <v>0</v>
      </c>
      <c r="F299" s="31">
        <v>0</v>
      </c>
      <c r="G299" s="31">
        <v>0</v>
      </c>
      <c r="H299" s="31">
        <v>0</v>
      </c>
      <c r="I299" s="30"/>
      <c r="J299" s="17"/>
      <c r="K299" s="17" t="s">
        <v>118</v>
      </c>
      <c r="L299" s="17"/>
      <c r="M299" s="17"/>
      <c r="N299" s="17"/>
      <c r="O299" s="17"/>
      <c r="P299" s="25"/>
      <c r="Q299" s="29">
        <v>1227097133.72</v>
      </c>
      <c r="R299" s="29">
        <v>1320023779.79</v>
      </c>
      <c r="S299" s="29">
        <v>1299885690.5899999</v>
      </c>
      <c r="T299" s="29">
        <v>1334868843.73</v>
      </c>
      <c r="U299" s="29">
        <v>1412203602.9400001</v>
      </c>
      <c r="V299" s="29">
        <v>1548371182.45</v>
      </c>
      <c r="W299" s="29">
        <v>1614903972.0799999</v>
      </c>
      <c r="X299" s="29">
        <v>1665570873.77</v>
      </c>
      <c r="Y299" s="29">
        <v>1842183642.4899998</v>
      </c>
      <c r="Z299" s="29">
        <v>1588577403.8499999</v>
      </c>
      <c r="AA299" s="29">
        <f>+AA300+AA301</f>
        <v>1745221905.22</v>
      </c>
      <c r="AB299" s="29">
        <f>+AB300+AB301</f>
        <v>1579747445.8899999</v>
      </c>
    </row>
    <row r="300" spans="1:28" x14ac:dyDescent="0.25">
      <c r="A300" s="13" t="s">
        <v>124</v>
      </c>
      <c r="B300" s="13">
        <v>3</v>
      </c>
      <c r="C300" s="13">
        <v>1</v>
      </c>
      <c r="D300" s="13">
        <v>1</v>
      </c>
      <c r="E300" s="13">
        <v>1</v>
      </c>
      <c r="F300" s="13">
        <v>0</v>
      </c>
      <c r="G300" s="13">
        <v>0</v>
      </c>
      <c r="H300" s="13">
        <v>0</v>
      </c>
      <c r="I300" s="38"/>
      <c r="J300" s="10"/>
      <c r="K300" s="10"/>
      <c r="L300" s="10" t="s">
        <v>116</v>
      </c>
      <c r="M300" s="10"/>
      <c r="N300" s="10"/>
      <c r="O300" s="10"/>
      <c r="P300" s="9"/>
      <c r="Q300" s="23">
        <v>1227097133.72</v>
      </c>
      <c r="R300" s="8">
        <v>1320023779.79</v>
      </c>
      <c r="S300" s="8">
        <v>1299885690.5899999</v>
      </c>
      <c r="T300" s="8">
        <v>1334868843.73</v>
      </c>
      <c r="U300" s="8">
        <v>1412203602.9400001</v>
      </c>
      <c r="V300" s="8">
        <v>1548371182.45</v>
      </c>
      <c r="W300" s="8">
        <v>1614903972.0799999</v>
      </c>
      <c r="X300" s="8">
        <v>1665570873.77</v>
      </c>
      <c r="Y300" s="8">
        <v>1842183642.4899998</v>
      </c>
      <c r="Z300" s="8">
        <v>1588577403.8499999</v>
      </c>
      <c r="AA300" s="8">
        <v>1745221905.22</v>
      </c>
      <c r="AB300" s="8">
        <v>1579747445.8899999</v>
      </c>
    </row>
    <row r="301" spans="1:28" x14ac:dyDescent="0.25">
      <c r="A301" s="13" t="s">
        <v>123</v>
      </c>
      <c r="B301" s="13">
        <v>3</v>
      </c>
      <c r="C301" s="13">
        <v>1</v>
      </c>
      <c r="D301" s="13">
        <v>1</v>
      </c>
      <c r="E301" s="13">
        <v>2</v>
      </c>
      <c r="F301" s="13">
        <v>0</v>
      </c>
      <c r="G301" s="13">
        <v>0</v>
      </c>
      <c r="H301" s="13">
        <v>0</v>
      </c>
      <c r="I301" s="38"/>
      <c r="J301" s="10"/>
      <c r="K301" s="10"/>
      <c r="L301" s="10" t="s">
        <v>114</v>
      </c>
      <c r="M301" s="10"/>
      <c r="N301" s="10"/>
      <c r="O301" s="10"/>
      <c r="P301" s="9"/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>
        <v>0</v>
      </c>
      <c r="AA301" s="23">
        <v>0</v>
      </c>
      <c r="AB301" s="23">
        <v>0</v>
      </c>
    </row>
    <row r="302" spans="1:28" x14ac:dyDescent="0.25">
      <c r="A302" s="13" t="s">
        <v>122</v>
      </c>
      <c r="B302" s="13">
        <v>3</v>
      </c>
      <c r="C302" s="13">
        <v>1</v>
      </c>
      <c r="D302" s="13">
        <v>2</v>
      </c>
      <c r="E302" s="13">
        <v>0</v>
      </c>
      <c r="F302" s="13">
        <v>0</v>
      </c>
      <c r="G302" s="13">
        <v>0</v>
      </c>
      <c r="H302" s="13">
        <v>0</v>
      </c>
      <c r="I302" s="38"/>
      <c r="J302" s="10"/>
      <c r="K302" s="10" t="s">
        <v>112</v>
      </c>
      <c r="L302" s="10"/>
      <c r="M302" s="10"/>
      <c r="N302" s="10"/>
      <c r="O302" s="10"/>
      <c r="P302" s="9"/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23">
        <v>0</v>
      </c>
      <c r="AA302" s="23">
        <v>0</v>
      </c>
      <c r="AB302" s="23">
        <v>0</v>
      </c>
    </row>
    <row r="303" spans="1:28" x14ac:dyDescent="0.25">
      <c r="A303" s="28" t="s">
        <v>121</v>
      </c>
      <c r="B303" s="28">
        <v>3</v>
      </c>
      <c r="C303" s="28">
        <v>2</v>
      </c>
      <c r="D303" s="28">
        <v>0</v>
      </c>
      <c r="E303" s="28">
        <v>0</v>
      </c>
      <c r="F303" s="28">
        <v>0</v>
      </c>
      <c r="G303" s="28">
        <v>0</v>
      </c>
      <c r="H303" s="28">
        <v>0</v>
      </c>
      <c r="I303" s="30"/>
      <c r="J303" s="32" t="s">
        <v>120</v>
      </c>
      <c r="K303" s="17"/>
      <c r="L303" s="17"/>
      <c r="M303" s="17"/>
      <c r="N303" s="17"/>
      <c r="O303" s="17"/>
      <c r="P303" s="25"/>
      <c r="Q303" s="36">
        <v>1320023779.79</v>
      </c>
      <c r="R303" s="36">
        <v>1299885690.5899999</v>
      </c>
      <c r="S303" s="36">
        <v>1334868843.73</v>
      </c>
      <c r="T303" s="36">
        <v>1412203602.9400001</v>
      </c>
      <c r="U303" s="36">
        <v>1548371182.45</v>
      </c>
      <c r="V303" s="36">
        <v>1614903972.0799999</v>
      </c>
      <c r="W303" s="36">
        <v>1665570873.77</v>
      </c>
      <c r="X303" s="36">
        <v>1842183642.4899998</v>
      </c>
      <c r="Y303" s="36">
        <v>1588577403.8499999</v>
      </c>
      <c r="Z303" s="36">
        <v>1745221905.22</v>
      </c>
      <c r="AA303" s="36">
        <f>AA304+AA307</f>
        <v>1579747445.8899999</v>
      </c>
      <c r="AB303" s="36">
        <f>AB304+AB307</f>
        <v>1239169554.5899999</v>
      </c>
    </row>
    <row r="304" spans="1:28" x14ac:dyDescent="0.25">
      <c r="A304" s="31" t="s">
        <v>119</v>
      </c>
      <c r="B304" s="31">
        <v>3</v>
      </c>
      <c r="C304" s="31">
        <v>2</v>
      </c>
      <c r="D304" s="31">
        <v>1</v>
      </c>
      <c r="E304" s="31">
        <v>0</v>
      </c>
      <c r="F304" s="31">
        <v>0</v>
      </c>
      <c r="G304" s="31">
        <v>0</v>
      </c>
      <c r="H304" s="31">
        <v>0</v>
      </c>
      <c r="I304" s="30"/>
      <c r="J304" s="17"/>
      <c r="K304" s="17" t="s">
        <v>118</v>
      </c>
      <c r="L304" s="17"/>
      <c r="M304" s="17"/>
      <c r="N304" s="17"/>
      <c r="O304" s="17"/>
      <c r="P304" s="25"/>
      <c r="Q304" s="29">
        <v>1320023779.79</v>
      </c>
      <c r="R304" s="29">
        <v>1299885690.5899999</v>
      </c>
      <c r="S304" s="29">
        <v>1334868843.73</v>
      </c>
      <c r="T304" s="29">
        <v>1412203602.9400001</v>
      </c>
      <c r="U304" s="29">
        <v>1548371182.45</v>
      </c>
      <c r="V304" s="29">
        <v>1614903972.0799999</v>
      </c>
      <c r="W304" s="29">
        <v>1665570873.77</v>
      </c>
      <c r="X304" s="29">
        <v>1842183642.4899998</v>
      </c>
      <c r="Y304" s="29">
        <v>1588577403.8499999</v>
      </c>
      <c r="Z304" s="29">
        <v>1745221905.22</v>
      </c>
      <c r="AA304" s="29">
        <f>AA305+AA306</f>
        <v>1579747445.8899999</v>
      </c>
      <c r="AB304" s="29">
        <f>AB305+AB306</f>
        <v>1239169554.5899999</v>
      </c>
    </row>
    <row r="305" spans="1:28" x14ac:dyDescent="0.25">
      <c r="A305" s="13" t="s">
        <v>117</v>
      </c>
      <c r="B305" s="13">
        <v>3</v>
      </c>
      <c r="C305" s="13">
        <v>2</v>
      </c>
      <c r="D305" s="13">
        <v>1</v>
      </c>
      <c r="E305" s="13">
        <v>1</v>
      </c>
      <c r="F305" s="13">
        <v>0</v>
      </c>
      <c r="G305" s="13">
        <v>0</v>
      </c>
      <c r="H305" s="13">
        <v>0</v>
      </c>
      <c r="I305" s="38"/>
      <c r="J305" s="10"/>
      <c r="K305" s="10"/>
      <c r="L305" s="10" t="s">
        <v>116</v>
      </c>
      <c r="M305" s="10"/>
      <c r="N305" s="10"/>
      <c r="O305" s="10"/>
      <c r="P305" s="9"/>
      <c r="Q305" s="23">
        <v>1320023779.79</v>
      </c>
      <c r="R305" s="23">
        <v>1299885690.5899999</v>
      </c>
      <c r="S305" s="23">
        <v>1334868843.73</v>
      </c>
      <c r="T305" s="23">
        <v>1412203602.9400001</v>
      </c>
      <c r="U305" s="23">
        <v>1548371182.45</v>
      </c>
      <c r="V305" s="23">
        <v>1614903972.0799999</v>
      </c>
      <c r="W305" s="23">
        <v>1665570873.77</v>
      </c>
      <c r="X305" s="23">
        <v>1842183642.4899998</v>
      </c>
      <c r="Y305" s="23">
        <v>1588577403.8499999</v>
      </c>
      <c r="Z305" s="23">
        <v>1745221905.22</v>
      </c>
      <c r="AA305" s="23">
        <v>1579747445.8899999</v>
      </c>
      <c r="AB305" s="23">
        <v>1239169554.5899999</v>
      </c>
    </row>
    <row r="306" spans="1:28" x14ac:dyDescent="0.25">
      <c r="A306" s="13" t="s">
        <v>115</v>
      </c>
      <c r="B306" s="13">
        <v>3</v>
      </c>
      <c r="C306" s="13">
        <v>2</v>
      </c>
      <c r="D306" s="13">
        <v>1</v>
      </c>
      <c r="E306" s="13">
        <v>2</v>
      </c>
      <c r="F306" s="13">
        <v>0</v>
      </c>
      <c r="G306" s="13">
        <v>0</v>
      </c>
      <c r="H306" s="13">
        <v>0</v>
      </c>
      <c r="I306" s="38"/>
      <c r="J306" s="10"/>
      <c r="K306" s="10"/>
      <c r="L306" s="10" t="s">
        <v>114</v>
      </c>
      <c r="M306" s="10"/>
      <c r="N306" s="10"/>
      <c r="O306" s="10"/>
      <c r="P306" s="9"/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  <c r="Z306" s="23">
        <v>0</v>
      </c>
      <c r="AA306" s="23">
        <v>0</v>
      </c>
      <c r="AB306" s="23">
        <v>0</v>
      </c>
    </row>
    <row r="307" spans="1:28" x14ac:dyDescent="0.25">
      <c r="A307" s="13" t="s">
        <v>113</v>
      </c>
      <c r="B307" s="13">
        <v>3</v>
      </c>
      <c r="C307" s="13">
        <v>2</v>
      </c>
      <c r="D307" s="13">
        <v>2</v>
      </c>
      <c r="E307" s="13">
        <v>0</v>
      </c>
      <c r="F307" s="13">
        <v>0</v>
      </c>
      <c r="G307" s="13">
        <v>0</v>
      </c>
      <c r="H307" s="13">
        <v>0</v>
      </c>
      <c r="I307" s="38"/>
      <c r="J307" s="10"/>
      <c r="K307" s="10" t="s">
        <v>112</v>
      </c>
      <c r="L307" s="10"/>
      <c r="M307" s="10"/>
      <c r="N307" s="10"/>
      <c r="O307" s="10"/>
      <c r="P307" s="9"/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  <c r="Z307" s="23">
        <v>0</v>
      </c>
      <c r="AA307" s="23">
        <v>0</v>
      </c>
      <c r="AB307" s="23">
        <v>0</v>
      </c>
    </row>
    <row r="308" spans="1:28" x14ac:dyDescent="0.25">
      <c r="A308" s="28" t="s">
        <v>111</v>
      </c>
      <c r="B308" s="28">
        <v>4</v>
      </c>
      <c r="C308" s="28">
        <v>0</v>
      </c>
      <c r="D308" s="28">
        <v>0</v>
      </c>
      <c r="E308" s="28">
        <v>0</v>
      </c>
      <c r="F308" s="28">
        <v>0</v>
      </c>
      <c r="G308" s="28">
        <v>0</v>
      </c>
      <c r="H308" s="28">
        <v>0</v>
      </c>
      <c r="I308" s="19" t="s">
        <v>110</v>
      </c>
      <c r="J308" s="17"/>
      <c r="K308" s="17"/>
      <c r="L308" s="17"/>
      <c r="M308" s="17"/>
      <c r="N308" s="17"/>
      <c r="O308" s="17"/>
      <c r="P308" s="25"/>
      <c r="Q308" s="36">
        <v>0</v>
      </c>
      <c r="R308" s="36">
        <v>0</v>
      </c>
      <c r="S308" s="36">
        <v>0</v>
      </c>
      <c r="T308" s="36">
        <v>0</v>
      </c>
      <c r="U308" s="36">
        <v>0</v>
      </c>
      <c r="V308" s="36">
        <v>0</v>
      </c>
      <c r="W308" s="36">
        <v>0</v>
      </c>
      <c r="X308" s="36">
        <v>0</v>
      </c>
      <c r="Y308" s="36">
        <v>0</v>
      </c>
      <c r="Z308" s="36">
        <v>0</v>
      </c>
      <c r="AA308" s="36">
        <v>0</v>
      </c>
      <c r="AB308" s="36">
        <v>0</v>
      </c>
    </row>
    <row r="309" spans="1:28" x14ac:dyDescent="0.25">
      <c r="A309" s="28" t="s">
        <v>109</v>
      </c>
      <c r="B309" s="28">
        <v>4</v>
      </c>
      <c r="C309" s="28">
        <v>1</v>
      </c>
      <c r="D309" s="28">
        <v>1</v>
      </c>
      <c r="E309" s="28">
        <v>0</v>
      </c>
      <c r="F309" s="28">
        <v>0</v>
      </c>
      <c r="G309" s="28">
        <v>0</v>
      </c>
      <c r="H309" s="28">
        <v>0</v>
      </c>
      <c r="I309" s="30"/>
      <c r="J309" s="32" t="s">
        <v>108</v>
      </c>
      <c r="K309" s="18"/>
      <c r="L309" s="17"/>
      <c r="M309" s="17"/>
      <c r="N309" s="17"/>
      <c r="O309" s="17"/>
      <c r="P309" s="25"/>
      <c r="Q309" s="36">
        <v>0</v>
      </c>
      <c r="R309" s="36">
        <v>0</v>
      </c>
      <c r="S309" s="36">
        <v>0</v>
      </c>
      <c r="T309" s="36">
        <v>0</v>
      </c>
      <c r="U309" s="36">
        <v>0</v>
      </c>
      <c r="V309" s="36">
        <v>0</v>
      </c>
      <c r="W309" s="36">
        <v>0</v>
      </c>
      <c r="X309" s="36">
        <v>0</v>
      </c>
      <c r="Y309" s="36">
        <v>0</v>
      </c>
      <c r="Z309" s="36">
        <v>0</v>
      </c>
      <c r="AA309" s="36">
        <f>+AA310+AA311</f>
        <v>0</v>
      </c>
      <c r="AB309" s="36">
        <f>+AB310+AB311</f>
        <v>0</v>
      </c>
    </row>
    <row r="310" spans="1:28" x14ac:dyDescent="0.25">
      <c r="A310" s="13" t="s">
        <v>107</v>
      </c>
      <c r="B310" s="13">
        <v>4</v>
      </c>
      <c r="C310" s="13">
        <v>1</v>
      </c>
      <c r="D310" s="13">
        <v>1</v>
      </c>
      <c r="E310" s="13">
        <v>6</v>
      </c>
      <c r="F310" s="13">
        <v>0</v>
      </c>
      <c r="G310" s="13">
        <v>0</v>
      </c>
      <c r="H310" s="13">
        <v>0</v>
      </c>
      <c r="I310" s="38"/>
      <c r="J310" s="10"/>
      <c r="K310" s="10" t="s">
        <v>106</v>
      </c>
      <c r="L310" s="10"/>
      <c r="M310" s="10"/>
      <c r="N310" s="10"/>
      <c r="O310" s="10"/>
      <c r="P310" s="9"/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0</v>
      </c>
      <c r="Z310" s="23">
        <v>0</v>
      </c>
      <c r="AA310" s="23">
        <v>0</v>
      </c>
      <c r="AB310" s="23">
        <v>0</v>
      </c>
    </row>
    <row r="311" spans="1:28" x14ac:dyDescent="0.25">
      <c r="A311" s="13" t="s">
        <v>105</v>
      </c>
      <c r="B311" s="13">
        <v>4</v>
      </c>
      <c r="C311" s="13">
        <v>1</v>
      </c>
      <c r="D311" s="13">
        <v>50</v>
      </c>
      <c r="E311" s="13">
        <v>0</v>
      </c>
      <c r="F311" s="13">
        <v>0</v>
      </c>
      <c r="G311" s="13">
        <v>0</v>
      </c>
      <c r="H311" s="13">
        <v>0</v>
      </c>
      <c r="I311" s="38"/>
      <c r="J311" s="10"/>
      <c r="K311" s="10" t="s">
        <v>104</v>
      </c>
      <c r="L311" s="10"/>
      <c r="M311" s="10"/>
      <c r="N311" s="10"/>
      <c r="O311" s="10"/>
      <c r="P311" s="9"/>
      <c r="Q311" s="23">
        <v>0</v>
      </c>
      <c r="R311" s="23">
        <v>0</v>
      </c>
      <c r="S311" s="23">
        <v>0</v>
      </c>
      <c r="T311" s="23">
        <v>0</v>
      </c>
      <c r="U311" s="23">
        <v>0</v>
      </c>
      <c r="V311" s="23">
        <v>0</v>
      </c>
      <c r="W311" s="23">
        <v>0</v>
      </c>
      <c r="X311" s="23">
        <v>0</v>
      </c>
      <c r="Y311" s="23">
        <v>0</v>
      </c>
      <c r="Z311" s="23">
        <v>0</v>
      </c>
      <c r="AA311" s="23">
        <v>0</v>
      </c>
      <c r="AB311" s="23">
        <v>0</v>
      </c>
    </row>
    <row r="312" spans="1:28" x14ac:dyDescent="0.25">
      <c r="A312" s="13" t="s">
        <v>103</v>
      </c>
      <c r="B312" s="13">
        <v>4</v>
      </c>
      <c r="C312" s="13">
        <v>2</v>
      </c>
      <c r="D312" s="13">
        <v>0</v>
      </c>
      <c r="E312" s="13">
        <v>0</v>
      </c>
      <c r="F312" s="13">
        <v>0</v>
      </c>
      <c r="G312" s="13">
        <v>0</v>
      </c>
      <c r="H312" s="13">
        <v>0</v>
      </c>
      <c r="I312" s="38"/>
      <c r="J312" s="10" t="s">
        <v>102</v>
      </c>
      <c r="K312" s="10"/>
      <c r="L312" s="10"/>
      <c r="M312" s="10"/>
      <c r="N312" s="10"/>
      <c r="O312" s="10"/>
      <c r="P312" s="9"/>
      <c r="Q312" s="23">
        <v>0</v>
      </c>
      <c r="R312" s="23">
        <v>0</v>
      </c>
      <c r="S312" s="23">
        <v>0</v>
      </c>
      <c r="T312" s="23">
        <v>0</v>
      </c>
      <c r="U312" s="23">
        <v>0</v>
      </c>
      <c r="V312" s="23">
        <v>0</v>
      </c>
      <c r="W312" s="23">
        <v>0</v>
      </c>
      <c r="X312" s="23">
        <v>0</v>
      </c>
      <c r="Y312" s="23">
        <v>0</v>
      </c>
      <c r="Z312" s="23">
        <v>0</v>
      </c>
      <c r="AA312" s="23">
        <v>0</v>
      </c>
      <c r="AB312" s="23">
        <v>0</v>
      </c>
    </row>
    <row r="313" spans="1:28" x14ac:dyDescent="0.25">
      <c r="A313" s="13" t="s">
        <v>101</v>
      </c>
      <c r="B313" s="13">
        <v>4</v>
      </c>
      <c r="C313" s="13">
        <v>5</v>
      </c>
      <c r="D313" s="13">
        <v>0</v>
      </c>
      <c r="E313" s="13">
        <v>0</v>
      </c>
      <c r="F313" s="13">
        <v>0</v>
      </c>
      <c r="G313" s="13">
        <v>0</v>
      </c>
      <c r="H313" s="13">
        <v>0</v>
      </c>
      <c r="I313" s="38"/>
      <c r="J313" s="10" t="s">
        <v>38</v>
      </c>
      <c r="K313" s="10"/>
      <c r="L313" s="10"/>
      <c r="M313" s="10"/>
      <c r="N313" s="10"/>
      <c r="O313" s="10"/>
      <c r="P313" s="9"/>
      <c r="Q313" s="23">
        <v>3952476.6500003338</v>
      </c>
      <c r="R313" s="23">
        <v>-786076.95000004768</v>
      </c>
      <c r="S313" s="23">
        <v>258291.86000013351</v>
      </c>
      <c r="T313" s="23">
        <v>0</v>
      </c>
      <c r="U313" s="23">
        <v>0</v>
      </c>
      <c r="V313" s="23">
        <v>0</v>
      </c>
      <c r="W313" s="23">
        <v>0</v>
      </c>
      <c r="X313" s="23">
        <v>-3424691.5600004201</v>
      </c>
      <c r="Y313" s="23">
        <v>0</v>
      </c>
      <c r="Z313" s="23">
        <v>0</v>
      </c>
      <c r="AA313" s="23">
        <v>0</v>
      </c>
      <c r="AB313" s="23">
        <v>0</v>
      </c>
    </row>
    <row r="314" spans="1:28" x14ac:dyDescent="0.25">
      <c r="A314" s="13" t="s">
        <v>100</v>
      </c>
      <c r="B314" s="13">
        <v>4</v>
      </c>
      <c r="C314" s="13">
        <v>7</v>
      </c>
      <c r="D314" s="13">
        <v>0</v>
      </c>
      <c r="E314" s="13">
        <v>0</v>
      </c>
      <c r="F314" s="13">
        <v>0</v>
      </c>
      <c r="G314" s="13">
        <v>0</v>
      </c>
      <c r="H314" s="13">
        <v>0</v>
      </c>
      <c r="I314" s="38"/>
      <c r="J314" s="10" t="s">
        <v>36</v>
      </c>
      <c r="K314" s="10"/>
      <c r="L314" s="10"/>
      <c r="M314" s="10"/>
      <c r="N314" s="10"/>
      <c r="O314" s="10"/>
      <c r="P314" s="37"/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  <c r="Z314" s="23">
        <v>0</v>
      </c>
      <c r="AA314" s="23">
        <v>0</v>
      </c>
      <c r="AB314" s="23">
        <v>0</v>
      </c>
    </row>
    <row r="315" spans="1:28" x14ac:dyDescent="0.25">
      <c r="A315" s="28" t="s">
        <v>99</v>
      </c>
      <c r="B315" s="28">
        <v>5</v>
      </c>
      <c r="C315" s="28">
        <v>1</v>
      </c>
      <c r="D315" s="28">
        <v>0</v>
      </c>
      <c r="E315" s="28">
        <v>0</v>
      </c>
      <c r="F315" s="28">
        <v>0</v>
      </c>
      <c r="G315" s="28">
        <v>0</v>
      </c>
      <c r="H315" s="28">
        <v>0</v>
      </c>
      <c r="I315" s="19" t="s">
        <v>98</v>
      </c>
      <c r="J315" s="18"/>
      <c r="K315" s="17"/>
      <c r="L315" s="17"/>
      <c r="M315" s="17"/>
      <c r="N315" s="17"/>
      <c r="O315" s="17"/>
      <c r="P315" s="25"/>
      <c r="Q315" s="36">
        <v>0</v>
      </c>
      <c r="R315" s="36">
        <v>0</v>
      </c>
      <c r="S315" s="36">
        <v>0</v>
      </c>
      <c r="T315" s="36">
        <v>0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</row>
    <row r="316" spans="1:28" x14ac:dyDescent="0.25">
      <c r="A316" s="28" t="s">
        <v>97</v>
      </c>
      <c r="B316" s="28">
        <v>5</v>
      </c>
      <c r="C316" s="28">
        <v>1</v>
      </c>
      <c r="D316" s="28">
        <v>1</v>
      </c>
      <c r="E316" s="28">
        <v>0</v>
      </c>
      <c r="F316" s="28">
        <v>0</v>
      </c>
      <c r="G316" s="28">
        <v>0</v>
      </c>
      <c r="H316" s="28">
        <v>0</v>
      </c>
      <c r="I316" s="30"/>
      <c r="J316" s="32" t="s">
        <v>96</v>
      </c>
      <c r="K316" s="18"/>
      <c r="L316" s="17"/>
      <c r="M316" s="17"/>
      <c r="N316" s="17"/>
      <c r="O316" s="17"/>
      <c r="P316" s="25"/>
      <c r="Q316" s="36">
        <v>417353226.69999999</v>
      </c>
      <c r="R316" s="36">
        <v>308622062.39999998</v>
      </c>
      <c r="S316" s="36">
        <v>365593621.29999995</v>
      </c>
      <c r="T316" s="36">
        <v>357905089.11999995</v>
      </c>
      <c r="U316" s="36">
        <v>442519807.15000004</v>
      </c>
      <c r="V316" s="36">
        <v>401842204.23000002</v>
      </c>
      <c r="W316" s="36">
        <v>464702733.49000001</v>
      </c>
      <c r="X316" s="36">
        <v>545150580.38999999</v>
      </c>
      <c r="Y316" s="36">
        <v>550564400.25</v>
      </c>
      <c r="Z316" s="36">
        <v>490539994.36000001</v>
      </c>
      <c r="AA316" s="36">
        <f>+AA317+AA324+AA325+AA326</f>
        <v>360586211.21000004</v>
      </c>
      <c r="AB316" s="36">
        <f>+AB317+AB324+AB325+AB326</f>
        <v>335079444.44999999</v>
      </c>
    </row>
    <row r="317" spans="1:28" x14ac:dyDescent="0.25">
      <c r="A317" s="31" t="s">
        <v>95</v>
      </c>
      <c r="B317" s="31">
        <v>5</v>
      </c>
      <c r="C317" s="31">
        <v>1</v>
      </c>
      <c r="D317" s="31">
        <v>1</v>
      </c>
      <c r="E317" s="31">
        <v>1</v>
      </c>
      <c r="F317" s="31">
        <v>0</v>
      </c>
      <c r="G317" s="31">
        <v>0</v>
      </c>
      <c r="H317" s="31">
        <v>0</v>
      </c>
      <c r="I317" s="30"/>
      <c r="J317" s="17"/>
      <c r="K317" s="17" t="s">
        <v>94</v>
      </c>
      <c r="L317" s="18"/>
      <c r="M317" s="17"/>
      <c r="N317" s="17"/>
      <c r="O317" s="17"/>
      <c r="P317" s="25"/>
      <c r="Q317" s="29">
        <v>311098599.71999997</v>
      </c>
      <c r="R317" s="29">
        <v>235590462.97999999</v>
      </c>
      <c r="S317" s="29">
        <v>271321899.77999997</v>
      </c>
      <c r="T317" s="29">
        <v>273638940.09999996</v>
      </c>
      <c r="U317" s="29">
        <v>338611284.44</v>
      </c>
      <c r="V317" s="29">
        <v>306781985.17000002</v>
      </c>
      <c r="W317" s="29">
        <v>306983321.25</v>
      </c>
      <c r="X317" s="29">
        <v>383091243.13999999</v>
      </c>
      <c r="Y317" s="29">
        <v>337902858.35000002</v>
      </c>
      <c r="Z317" s="29">
        <v>359702416.21999997</v>
      </c>
      <c r="AA317" s="29">
        <f>+AA318+AA319+AA320+AA323</f>
        <v>276050356.23000002</v>
      </c>
      <c r="AB317" s="29">
        <f>+AB318+AB319+AB320+AB323</f>
        <v>259294436.43000001</v>
      </c>
    </row>
    <row r="318" spans="1:28" x14ac:dyDescent="0.25">
      <c r="A318" s="31" t="s">
        <v>93</v>
      </c>
      <c r="B318" s="31">
        <v>5</v>
      </c>
      <c r="C318" s="31">
        <v>1</v>
      </c>
      <c r="D318" s="31">
        <v>1</v>
      </c>
      <c r="E318" s="31">
        <v>1</v>
      </c>
      <c r="F318" s="31">
        <v>1</v>
      </c>
      <c r="G318" s="31">
        <v>0</v>
      </c>
      <c r="H318" s="31">
        <v>0</v>
      </c>
      <c r="I318" s="30"/>
      <c r="J318" s="17"/>
      <c r="K318" s="17"/>
      <c r="L318" s="17" t="s">
        <v>92</v>
      </c>
      <c r="M318" s="17"/>
      <c r="N318" s="18"/>
      <c r="O318" s="17"/>
      <c r="P318" s="25"/>
      <c r="Q318" s="29">
        <v>0</v>
      </c>
      <c r="R318" s="29">
        <v>0</v>
      </c>
      <c r="S318" s="29">
        <v>0</v>
      </c>
      <c r="T318" s="29">
        <v>0</v>
      </c>
      <c r="U318" s="29">
        <v>0</v>
      </c>
      <c r="V318" s="29">
        <v>0</v>
      </c>
      <c r="W318" s="29">
        <v>0</v>
      </c>
      <c r="X318" s="29">
        <v>0</v>
      </c>
      <c r="Y318" s="29">
        <v>0</v>
      </c>
      <c r="Z318" s="29">
        <v>0</v>
      </c>
      <c r="AA318" s="29">
        <f>+AA4-AA271-AA279</f>
        <v>0</v>
      </c>
      <c r="AB318" s="29">
        <f>+AB4-AB271-AB279</f>
        <v>0</v>
      </c>
    </row>
    <row r="319" spans="1:28" x14ac:dyDescent="0.25">
      <c r="A319" s="31" t="s">
        <v>91</v>
      </c>
      <c r="B319" s="31">
        <v>5</v>
      </c>
      <c r="C319" s="31">
        <v>1</v>
      </c>
      <c r="D319" s="31">
        <v>1</v>
      </c>
      <c r="E319" s="31">
        <v>1</v>
      </c>
      <c r="F319" s="31">
        <v>2</v>
      </c>
      <c r="G319" s="31">
        <v>0</v>
      </c>
      <c r="H319" s="31">
        <v>0</v>
      </c>
      <c r="I319" s="30"/>
      <c r="J319" s="17"/>
      <c r="K319" s="17"/>
      <c r="L319" s="17" t="s">
        <v>90</v>
      </c>
      <c r="M319" s="17"/>
      <c r="N319" s="18"/>
      <c r="O319" s="17"/>
      <c r="P319" s="25"/>
      <c r="Q319" s="29">
        <v>284539823.56999999</v>
      </c>
      <c r="R319" s="29">
        <v>209200070.53</v>
      </c>
      <c r="S319" s="29">
        <v>247855948.44999999</v>
      </c>
      <c r="T319" s="29">
        <v>242096501.75999999</v>
      </c>
      <c r="U319" s="29">
        <v>311943043.81</v>
      </c>
      <c r="V319" s="29">
        <v>271884826.94</v>
      </c>
      <c r="W319" s="29">
        <v>279183836.56</v>
      </c>
      <c r="X319" s="29">
        <v>351849502.30000001</v>
      </c>
      <c r="Y319" s="29">
        <v>283343617.74000001</v>
      </c>
      <c r="Z319" s="29">
        <v>325919588.83999997</v>
      </c>
      <c r="AA319" s="29">
        <f>+AA8-AA269-AA270-AA282</f>
        <v>238867183.53999999</v>
      </c>
      <c r="AB319" s="29">
        <f>+AB8-AB269-AB270-AB282</f>
        <v>227495179.47</v>
      </c>
    </row>
    <row r="320" spans="1:28" x14ac:dyDescent="0.25">
      <c r="A320" s="31" t="s">
        <v>89</v>
      </c>
      <c r="B320" s="31">
        <v>5</v>
      </c>
      <c r="C320" s="31">
        <v>1</v>
      </c>
      <c r="D320" s="31">
        <v>1</v>
      </c>
      <c r="E320" s="31">
        <v>1</v>
      </c>
      <c r="F320" s="31">
        <v>3</v>
      </c>
      <c r="G320" s="31">
        <v>0</v>
      </c>
      <c r="H320" s="31">
        <v>0</v>
      </c>
      <c r="I320" s="30"/>
      <c r="J320" s="17"/>
      <c r="K320" s="17"/>
      <c r="L320" s="17" t="s">
        <v>88</v>
      </c>
      <c r="M320" s="17"/>
      <c r="N320" s="18"/>
      <c r="O320" s="17"/>
      <c r="P320" s="25"/>
      <c r="Q320" s="29">
        <v>26558776.149999999</v>
      </c>
      <c r="R320" s="29">
        <v>26390392.449999999</v>
      </c>
      <c r="S320" s="29">
        <v>23465951.329999998</v>
      </c>
      <c r="T320" s="29">
        <v>31542438.34</v>
      </c>
      <c r="U320" s="29">
        <v>26668240.629999999</v>
      </c>
      <c r="V320" s="29">
        <v>34897158.230000004</v>
      </c>
      <c r="W320" s="29">
        <v>27799484.689999998</v>
      </c>
      <c r="X320" s="29">
        <v>31241740.839999996</v>
      </c>
      <c r="Y320" s="29">
        <v>54559240.609999999</v>
      </c>
      <c r="Z320" s="29">
        <v>33782827.379999995</v>
      </c>
      <c r="AA320" s="29">
        <f>+AA15</f>
        <v>37183172.689999998</v>
      </c>
      <c r="AB320" s="29">
        <f>+AB15</f>
        <v>31799256.960000001</v>
      </c>
    </row>
    <row r="321" spans="1:28" x14ac:dyDescent="0.25">
      <c r="A321" s="31" t="s">
        <v>87</v>
      </c>
      <c r="B321" s="31">
        <v>5</v>
      </c>
      <c r="C321" s="31">
        <v>1</v>
      </c>
      <c r="D321" s="31">
        <v>1</v>
      </c>
      <c r="E321" s="31">
        <v>1</v>
      </c>
      <c r="F321" s="31">
        <v>3</v>
      </c>
      <c r="G321" s="31">
        <v>1</v>
      </c>
      <c r="H321" s="31">
        <v>0</v>
      </c>
      <c r="I321" s="30"/>
      <c r="J321" s="17"/>
      <c r="K321" s="17"/>
      <c r="L321" s="17"/>
      <c r="M321" s="17" t="s">
        <v>86</v>
      </c>
      <c r="N321" s="18"/>
      <c r="O321" s="17"/>
      <c r="P321" s="25"/>
      <c r="Q321" s="29">
        <v>8157497.4900000002</v>
      </c>
      <c r="R321" s="29">
        <v>7897906.5899999999</v>
      </c>
      <c r="S321" s="29">
        <v>8606628.8800000008</v>
      </c>
      <c r="T321" s="29">
        <v>9789590.3399999999</v>
      </c>
      <c r="U321" s="29">
        <v>9203117.7300000004</v>
      </c>
      <c r="V321" s="29">
        <v>9645637.8399999999</v>
      </c>
      <c r="W321" s="29">
        <v>11835830.52</v>
      </c>
      <c r="X321" s="29">
        <v>11588869.76</v>
      </c>
      <c r="Y321" s="29">
        <v>14036493.699999999</v>
      </c>
      <c r="Z321" s="29">
        <v>10076512.5</v>
      </c>
      <c r="AA321" s="29">
        <f>+AA16</f>
        <v>10941028.109999999</v>
      </c>
      <c r="AB321" s="29">
        <f>+AB16</f>
        <v>11007718.84</v>
      </c>
    </row>
    <row r="322" spans="1:28" x14ac:dyDescent="0.25">
      <c r="A322" s="31" t="s">
        <v>85</v>
      </c>
      <c r="B322" s="31">
        <v>5</v>
      </c>
      <c r="C322" s="31">
        <v>1</v>
      </c>
      <c r="D322" s="31">
        <v>1</v>
      </c>
      <c r="E322" s="31">
        <v>1</v>
      </c>
      <c r="F322" s="31">
        <v>3</v>
      </c>
      <c r="G322" s="31">
        <v>2</v>
      </c>
      <c r="H322" s="31">
        <v>0</v>
      </c>
      <c r="I322" s="30"/>
      <c r="J322" s="17"/>
      <c r="K322" s="17"/>
      <c r="L322" s="17"/>
      <c r="M322" s="17" t="s">
        <v>84</v>
      </c>
      <c r="N322" s="18"/>
      <c r="O322" s="17"/>
      <c r="P322" s="25"/>
      <c r="Q322" s="29">
        <v>18401278.659999996</v>
      </c>
      <c r="R322" s="29">
        <v>18492485.859999999</v>
      </c>
      <c r="S322" s="29">
        <v>14859322.449999997</v>
      </c>
      <c r="T322" s="29">
        <v>21752848</v>
      </c>
      <c r="U322" s="29">
        <v>17465122.899999999</v>
      </c>
      <c r="V322" s="29">
        <v>25251520.390000004</v>
      </c>
      <c r="W322" s="29">
        <v>15963654.169999998</v>
      </c>
      <c r="X322" s="29">
        <v>19652871.079999998</v>
      </c>
      <c r="Y322" s="29">
        <v>40522746.909999996</v>
      </c>
      <c r="Z322" s="29">
        <v>23706314.879999995</v>
      </c>
      <c r="AA322" s="29">
        <f>+AA320-AA321</f>
        <v>26242144.579999998</v>
      </c>
      <c r="AB322" s="29">
        <f>+AB320-AB321</f>
        <v>20791538.120000001</v>
      </c>
    </row>
    <row r="323" spans="1:28" x14ac:dyDescent="0.25">
      <c r="A323" s="31" t="s">
        <v>83</v>
      </c>
      <c r="B323" s="31">
        <v>5</v>
      </c>
      <c r="C323" s="31">
        <v>1</v>
      </c>
      <c r="D323" s="31">
        <v>1</v>
      </c>
      <c r="E323" s="31">
        <v>1</v>
      </c>
      <c r="F323" s="31">
        <v>4</v>
      </c>
      <c r="G323" s="31">
        <v>0</v>
      </c>
      <c r="H323" s="31">
        <v>0</v>
      </c>
      <c r="I323" s="30"/>
      <c r="J323" s="17"/>
      <c r="K323" s="17"/>
      <c r="L323" s="17" t="s">
        <v>82</v>
      </c>
      <c r="M323" s="17"/>
      <c r="N323" s="18"/>
      <c r="O323" s="17"/>
      <c r="P323" s="25"/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f>+AA12</f>
        <v>0</v>
      </c>
      <c r="AB323" s="29">
        <f>+AB12</f>
        <v>0</v>
      </c>
    </row>
    <row r="324" spans="1:28" x14ac:dyDescent="0.25">
      <c r="A324" s="31" t="s">
        <v>81</v>
      </c>
      <c r="B324" s="31">
        <v>5</v>
      </c>
      <c r="C324" s="31">
        <v>1</v>
      </c>
      <c r="D324" s="31">
        <v>1</v>
      </c>
      <c r="E324" s="31">
        <v>2</v>
      </c>
      <c r="F324" s="31">
        <v>0</v>
      </c>
      <c r="G324" s="31">
        <v>0</v>
      </c>
      <c r="H324" s="31">
        <v>0</v>
      </c>
      <c r="I324" s="30"/>
      <c r="J324" s="17"/>
      <c r="K324" s="17" t="s">
        <v>80</v>
      </c>
      <c r="L324" s="18"/>
      <c r="M324" s="17"/>
      <c r="N324" s="17"/>
      <c r="O324" s="17"/>
      <c r="P324" s="25"/>
      <c r="Q324" s="29">
        <v>106254626.98</v>
      </c>
      <c r="R324" s="29">
        <v>73031599.419999987</v>
      </c>
      <c r="S324" s="29">
        <v>94271721.520000011</v>
      </c>
      <c r="T324" s="29">
        <v>84266149.019999996</v>
      </c>
      <c r="U324" s="29">
        <v>103908522.71000002</v>
      </c>
      <c r="V324" s="29">
        <v>95060219.059999987</v>
      </c>
      <c r="W324" s="29">
        <v>157719412.23999998</v>
      </c>
      <c r="X324" s="29">
        <v>162059337.25</v>
      </c>
      <c r="Y324" s="29">
        <v>212661541.90000001</v>
      </c>
      <c r="Z324" s="29">
        <v>130837578.14000002</v>
      </c>
      <c r="AA324" s="29">
        <f>+AA25+AA53</f>
        <v>84535854.980000004</v>
      </c>
      <c r="AB324" s="29">
        <f>+AB25+AB53</f>
        <v>75785008.019999996</v>
      </c>
    </row>
    <row r="325" spans="1:28" x14ac:dyDescent="0.25">
      <c r="A325" s="31" t="s">
        <v>79</v>
      </c>
      <c r="B325" s="31">
        <v>5</v>
      </c>
      <c r="C325" s="31">
        <v>1</v>
      </c>
      <c r="D325" s="31">
        <v>1</v>
      </c>
      <c r="E325" s="31">
        <v>3</v>
      </c>
      <c r="F325" s="31">
        <v>0</v>
      </c>
      <c r="G325" s="31">
        <v>0</v>
      </c>
      <c r="H325" s="31">
        <v>0</v>
      </c>
      <c r="I325" s="30"/>
      <c r="J325" s="17"/>
      <c r="K325" s="17" t="s">
        <v>78</v>
      </c>
      <c r="L325" s="18"/>
      <c r="M325" s="17"/>
      <c r="N325" s="17"/>
      <c r="O325" s="17"/>
      <c r="P325" s="25"/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f>+AA65-AA286</f>
        <v>0</v>
      </c>
      <c r="AB325" s="29">
        <f>+AB65-AB286</f>
        <v>0</v>
      </c>
    </row>
    <row r="326" spans="1:28" x14ac:dyDescent="0.25">
      <c r="A326" s="31" t="s">
        <v>77</v>
      </c>
      <c r="B326" s="31">
        <v>5</v>
      </c>
      <c r="C326" s="31">
        <v>1</v>
      </c>
      <c r="D326" s="31">
        <v>1</v>
      </c>
      <c r="E326" s="31">
        <v>4</v>
      </c>
      <c r="F326" s="31">
        <v>0</v>
      </c>
      <c r="G326" s="31">
        <v>0</v>
      </c>
      <c r="H326" s="31">
        <v>0</v>
      </c>
      <c r="I326" s="30"/>
      <c r="J326" s="17"/>
      <c r="K326" s="17" t="s">
        <v>76</v>
      </c>
      <c r="L326" s="18"/>
      <c r="M326" s="17"/>
      <c r="N326" s="17"/>
      <c r="O326" s="17"/>
      <c r="P326" s="25"/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f>-AA285</f>
        <v>0</v>
      </c>
      <c r="AB326" s="29">
        <f>-AB285</f>
        <v>0</v>
      </c>
    </row>
    <row r="327" spans="1:28" x14ac:dyDescent="0.25">
      <c r="A327" s="28" t="s">
        <v>75</v>
      </c>
      <c r="B327" s="28">
        <v>5</v>
      </c>
      <c r="C327" s="28">
        <v>1</v>
      </c>
      <c r="D327" s="28">
        <v>2</v>
      </c>
      <c r="E327" s="28">
        <v>0</v>
      </c>
      <c r="F327" s="28">
        <v>0</v>
      </c>
      <c r="G327" s="28">
        <v>0</v>
      </c>
      <c r="H327" s="28">
        <v>0</v>
      </c>
      <c r="I327" s="30"/>
      <c r="J327" s="32" t="s">
        <v>74</v>
      </c>
      <c r="K327" s="18"/>
      <c r="L327" s="17"/>
      <c r="M327" s="17"/>
      <c r="N327" s="17"/>
      <c r="O327" s="17"/>
      <c r="P327" s="25"/>
      <c r="Q327" s="36">
        <v>328379057.28000003</v>
      </c>
      <c r="R327" s="36">
        <v>327974074.64999998</v>
      </c>
      <c r="S327" s="36">
        <v>330868760.01999998</v>
      </c>
      <c r="T327" s="36">
        <v>280570329.90999997</v>
      </c>
      <c r="U327" s="36">
        <v>306352227.63999999</v>
      </c>
      <c r="V327" s="36">
        <v>335309414.60000002</v>
      </c>
      <c r="W327" s="36">
        <v>414035831.80000007</v>
      </c>
      <c r="X327" s="36">
        <v>365113120.11000001</v>
      </c>
      <c r="Y327" s="36">
        <v>804170638.88999987</v>
      </c>
      <c r="Z327" s="36">
        <v>333895492.98999995</v>
      </c>
      <c r="AA327" s="36">
        <f>+AA328+AA333+AA334+AA335+AA336+AA338+AA339</f>
        <v>526060670.54000008</v>
      </c>
      <c r="AB327" s="36">
        <f>+AB328+AB333+AB334+AB335+AB336+AB338+AB339</f>
        <v>675657334.66999996</v>
      </c>
    </row>
    <row r="328" spans="1:28" x14ac:dyDescent="0.25">
      <c r="A328" s="31" t="s">
        <v>73</v>
      </c>
      <c r="B328" s="31">
        <v>5</v>
      </c>
      <c r="C328" s="31">
        <v>1</v>
      </c>
      <c r="D328" s="31">
        <v>2</v>
      </c>
      <c r="E328" s="31">
        <v>1</v>
      </c>
      <c r="F328" s="31">
        <v>0</v>
      </c>
      <c r="G328" s="31">
        <v>0</v>
      </c>
      <c r="H328" s="31">
        <v>0</v>
      </c>
      <c r="I328" s="30"/>
      <c r="J328" s="17"/>
      <c r="K328" s="17" t="s">
        <v>72</v>
      </c>
      <c r="L328" s="17"/>
      <c r="M328" s="18"/>
      <c r="N328" s="17"/>
      <c r="O328" s="17"/>
      <c r="P328" s="25"/>
      <c r="Q328" s="29">
        <v>244766489.71000004</v>
      </c>
      <c r="R328" s="29">
        <v>228511055.82999998</v>
      </c>
      <c r="S328" s="29">
        <v>240005393.33000001</v>
      </c>
      <c r="T328" s="29">
        <v>191866974.22999999</v>
      </c>
      <c r="U328" s="29">
        <v>220016352.80000001</v>
      </c>
      <c r="V328" s="29">
        <v>224677776.69</v>
      </c>
      <c r="W328" s="29">
        <v>314825357.91000003</v>
      </c>
      <c r="X328" s="29">
        <v>237637885.64000002</v>
      </c>
      <c r="Y328" s="29">
        <v>244648976.95999998</v>
      </c>
      <c r="Z328" s="29">
        <v>197402650.59999996</v>
      </c>
      <c r="AA328" s="29">
        <f>+AA329+AA330+AA331+AA332</f>
        <v>300746026.34000003</v>
      </c>
      <c r="AB328" s="29">
        <f>+AB329+AB330+AB331+AB332</f>
        <v>527225424.96999997</v>
      </c>
    </row>
    <row r="329" spans="1:28" x14ac:dyDescent="0.25">
      <c r="A329" s="31" t="s">
        <v>71</v>
      </c>
      <c r="B329" s="31">
        <v>5</v>
      </c>
      <c r="C329" s="31">
        <v>1</v>
      </c>
      <c r="D329" s="31">
        <v>2</v>
      </c>
      <c r="E329" s="31">
        <v>1</v>
      </c>
      <c r="F329" s="31">
        <v>1</v>
      </c>
      <c r="G329" s="31">
        <v>0</v>
      </c>
      <c r="H329" s="31">
        <v>0</v>
      </c>
      <c r="I329" s="30"/>
      <c r="J329" s="17"/>
      <c r="K329" s="17"/>
      <c r="L329" s="17" t="s">
        <v>70</v>
      </c>
      <c r="M329" s="18"/>
      <c r="N329" s="17"/>
      <c r="O329" s="17"/>
      <c r="P329" s="25"/>
      <c r="Q329" s="29">
        <v>209886989.60000002</v>
      </c>
      <c r="R329" s="29">
        <v>94084415.349999994</v>
      </c>
      <c r="S329" s="29">
        <v>156563795.84</v>
      </c>
      <c r="T329" s="29">
        <v>82906405.379999995</v>
      </c>
      <c r="U329" s="29">
        <v>122612459.84</v>
      </c>
      <c r="V329" s="29">
        <v>110928196.94999999</v>
      </c>
      <c r="W329" s="29">
        <v>183694911.36000001</v>
      </c>
      <c r="X329" s="29">
        <v>93441273.069999993</v>
      </c>
      <c r="Y329" s="29">
        <v>112056951.30000001</v>
      </c>
      <c r="Z329" s="29">
        <v>89002618.030000001</v>
      </c>
      <c r="AA329" s="29">
        <f>+AA113</f>
        <v>200229888.80000001</v>
      </c>
      <c r="AB329" s="29">
        <f>+AB113</f>
        <v>154217292.47</v>
      </c>
    </row>
    <row r="330" spans="1:28" x14ac:dyDescent="0.25">
      <c r="A330" s="31" t="s">
        <v>69</v>
      </c>
      <c r="B330" s="31">
        <v>5</v>
      </c>
      <c r="C330" s="31">
        <v>1</v>
      </c>
      <c r="D330" s="31">
        <v>2</v>
      </c>
      <c r="E330" s="31">
        <v>1</v>
      </c>
      <c r="F330" s="31">
        <v>2</v>
      </c>
      <c r="G330" s="31">
        <v>0</v>
      </c>
      <c r="H330" s="31">
        <v>0</v>
      </c>
      <c r="I330" s="30"/>
      <c r="J330" s="17"/>
      <c r="K330" s="17"/>
      <c r="L330" s="17" t="s">
        <v>68</v>
      </c>
      <c r="M330" s="18"/>
      <c r="N330" s="17"/>
      <c r="O330" s="17"/>
      <c r="P330" s="25"/>
      <c r="Q330" s="29">
        <v>13816269.050000001</v>
      </c>
      <c r="R330" s="29">
        <v>124020501.66</v>
      </c>
      <c r="S330" s="29">
        <v>60286925.019999996</v>
      </c>
      <c r="T330" s="29">
        <v>72465320.939999998</v>
      </c>
      <c r="U330" s="29">
        <v>75999105.210000008</v>
      </c>
      <c r="V330" s="29">
        <v>91941021.000000015</v>
      </c>
      <c r="W330" s="29">
        <v>97996974.109999985</v>
      </c>
      <c r="X330" s="29">
        <v>111131088.20000002</v>
      </c>
      <c r="Y330" s="29">
        <v>111485366.82999998</v>
      </c>
      <c r="Z330" s="29">
        <v>88806515.989999995</v>
      </c>
      <c r="AA330" s="29">
        <f>AA122+AA133</f>
        <v>75300347.549999997</v>
      </c>
      <c r="AB330" s="29">
        <f>AB122+AB133</f>
        <v>318081871.33999997</v>
      </c>
    </row>
    <row r="331" spans="1:28" x14ac:dyDescent="0.25">
      <c r="A331" s="31" t="s">
        <v>67</v>
      </c>
      <c r="B331" s="31">
        <v>5</v>
      </c>
      <c r="C331" s="31">
        <v>1</v>
      </c>
      <c r="D331" s="31">
        <v>2</v>
      </c>
      <c r="E331" s="31">
        <v>1</v>
      </c>
      <c r="F331" s="31">
        <v>3</v>
      </c>
      <c r="G331" s="31">
        <v>0</v>
      </c>
      <c r="H331" s="31">
        <v>0</v>
      </c>
      <c r="I331" s="30"/>
      <c r="J331" s="17"/>
      <c r="K331" s="17"/>
      <c r="L331" s="17" t="s">
        <v>66</v>
      </c>
      <c r="M331" s="18"/>
      <c r="N331" s="17"/>
      <c r="O331" s="17"/>
      <c r="P331" s="25"/>
      <c r="Q331" s="29">
        <v>21055731.059999999</v>
      </c>
      <c r="R331" s="29">
        <v>10387182.57</v>
      </c>
      <c r="S331" s="29">
        <v>23138303.719999999</v>
      </c>
      <c r="T331" s="29">
        <v>36491760.409999996</v>
      </c>
      <c r="U331" s="29">
        <v>21374881.690000001</v>
      </c>
      <c r="V331" s="29">
        <v>21790271.739999998</v>
      </c>
      <c r="W331" s="29">
        <v>33052055.640000001</v>
      </c>
      <c r="X331" s="29">
        <v>33058643.120000001</v>
      </c>
      <c r="Y331" s="29">
        <v>21093815.079999998</v>
      </c>
      <c r="Z331" s="29">
        <v>19569000.949999999</v>
      </c>
      <c r="AA331" s="29">
        <f>+AA206</f>
        <v>25202421.239999998</v>
      </c>
      <c r="AB331" s="29">
        <f>+AB206</f>
        <v>54771540.310000002</v>
      </c>
    </row>
    <row r="332" spans="1:28" x14ac:dyDescent="0.25">
      <c r="A332" s="31" t="s">
        <v>65</v>
      </c>
      <c r="B332" s="31">
        <v>5</v>
      </c>
      <c r="C332" s="31">
        <v>1</v>
      </c>
      <c r="D332" s="31">
        <v>2</v>
      </c>
      <c r="E332" s="31">
        <v>1</v>
      </c>
      <c r="F332" s="31">
        <v>5</v>
      </c>
      <c r="G332" s="31">
        <v>0</v>
      </c>
      <c r="H332" s="31">
        <v>0</v>
      </c>
      <c r="I332" s="30"/>
      <c r="J332" s="17"/>
      <c r="K332" s="17"/>
      <c r="L332" s="17" t="s">
        <v>64</v>
      </c>
      <c r="M332" s="18"/>
      <c r="N332" s="17"/>
      <c r="O332" s="17"/>
      <c r="P332" s="25"/>
      <c r="Q332" s="29">
        <v>7500</v>
      </c>
      <c r="R332" s="29">
        <v>18956.25</v>
      </c>
      <c r="S332" s="29">
        <v>16368.75</v>
      </c>
      <c r="T332" s="29">
        <v>3487.5</v>
      </c>
      <c r="U332" s="29">
        <v>29906.06</v>
      </c>
      <c r="V332" s="29">
        <v>18287</v>
      </c>
      <c r="W332" s="29">
        <v>81416.800000000003</v>
      </c>
      <c r="X332" s="29">
        <v>6881.25</v>
      </c>
      <c r="Y332" s="29">
        <v>12843.75</v>
      </c>
      <c r="Z332" s="29">
        <v>24515.63</v>
      </c>
      <c r="AA332" s="29">
        <f>+AA166+AA182+AA204+AA217+AA220+AA223+AA226</f>
        <v>13368.75</v>
      </c>
      <c r="AB332" s="29">
        <f>+AB166+AB182+AB204+AB217+AB220+AB223+AB226</f>
        <v>154720.85</v>
      </c>
    </row>
    <row r="333" spans="1:28" x14ac:dyDescent="0.25">
      <c r="A333" s="31" t="s">
        <v>63</v>
      </c>
      <c r="B333" s="31">
        <v>5</v>
      </c>
      <c r="C333" s="31">
        <v>1</v>
      </c>
      <c r="D333" s="31">
        <v>2</v>
      </c>
      <c r="E333" s="31">
        <v>2</v>
      </c>
      <c r="F333" s="31">
        <v>0</v>
      </c>
      <c r="G333" s="31">
        <v>0</v>
      </c>
      <c r="H333" s="31">
        <v>0</v>
      </c>
      <c r="I333" s="30"/>
      <c r="J333" s="17"/>
      <c r="K333" s="17" t="s">
        <v>62</v>
      </c>
      <c r="L333" s="17"/>
      <c r="M333" s="18"/>
      <c r="N333" s="17"/>
      <c r="O333" s="17"/>
      <c r="P333" s="25"/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6270265.7599999998</v>
      </c>
      <c r="W333" s="29">
        <v>0</v>
      </c>
      <c r="X333" s="29">
        <v>0</v>
      </c>
      <c r="Y333" s="29">
        <v>302348821.63</v>
      </c>
      <c r="Z333" s="29">
        <v>0</v>
      </c>
      <c r="AA333" s="29">
        <f>+AA143+AA154</f>
        <v>88539955.540000007</v>
      </c>
      <c r="AB333" s="29">
        <f>+AB143+AB154</f>
        <v>31672079.489999998</v>
      </c>
    </row>
    <row r="334" spans="1:28" x14ac:dyDescent="0.25">
      <c r="A334" s="31" t="s">
        <v>61</v>
      </c>
      <c r="B334" s="31">
        <v>5</v>
      </c>
      <c r="C334" s="31">
        <v>1</v>
      </c>
      <c r="D334" s="31">
        <v>2</v>
      </c>
      <c r="E334" s="31">
        <v>3</v>
      </c>
      <c r="F334" s="31">
        <v>0</v>
      </c>
      <c r="G334" s="31">
        <v>0</v>
      </c>
      <c r="H334" s="31">
        <v>0</v>
      </c>
      <c r="I334" s="30"/>
      <c r="J334" s="17"/>
      <c r="K334" s="17" t="s">
        <v>60</v>
      </c>
      <c r="L334" s="17"/>
      <c r="M334" s="18"/>
      <c r="N334" s="17"/>
      <c r="O334" s="17"/>
      <c r="P334" s="25"/>
      <c r="Q334" s="29">
        <v>0</v>
      </c>
      <c r="R334" s="29">
        <v>0</v>
      </c>
      <c r="S334" s="29">
        <v>0</v>
      </c>
      <c r="T334" s="29">
        <v>0</v>
      </c>
      <c r="U334" s="29">
        <v>0</v>
      </c>
      <c r="V334" s="29">
        <v>0</v>
      </c>
      <c r="W334" s="29">
        <v>0</v>
      </c>
      <c r="X334" s="29">
        <v>0</v>
      </c>
      <c r="Y334" s="29">
        <v>0</v>
      </c>
      <c r="Z334" s="29">
        <v>0</v>
      </c>
      <c r="AA334" s="29">
        <f>+AA161+AA162+AA163+AA164</f>
        <v>0</v>
      </c>
      <c r="AB334" s="29">
        <f>+AB161+AB162+AB163+AB164</f>
        <v>0</v>
      </c>
    </row>
    <row r="335" spans="1:28" x14ac:dyDescent="0.25">
      <c r="A335" s="31" t="s">
        <v>59</v>
      </c>
      <c r="B335" s="31">
        <v>5</v>
      </c>
      <c r="C335" s="31">
        <v>1</v>
      </c>
      <c r="D335" s="31">
        <v>2</v>
      </c>
      <c r="E335" s="31">
        <v>4</v>
      </c>
      <c r="F335" s="31">
        <v>0</v>
      </c>
      <c r="G335" s="31">
        <v>0</v>
      </c>
      <c r="H335" s="31">
        <v>0</v>
      </c>
      <c r="I335" s="30"/>
      <c r="J335" s="17"/>
      <c r="K335" s="17" t="s">
        <v>58</v>
      </c>
      <c r="L335" s="18"/>
      <c r="M335" s="18"/>
      <c r="N335" s="17"/>
      <c r="O335" s="17"/>
      <c r="P335" s="25"/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f>+AA159+AA193+AA205++AA218+AA221+AA224+AA227</f>
        <v>0</v>
      </c>
      <c r="AB335" s="29">
        <f>+AB159+AB193+AB205++AB218+AB221+AB224+AB227</f>
        <v>0</v>
      </c>
    </row>
    <row r="336" spans="1:28" x14ac:dyDescent="0.25">
      <c r="A336" s="31" t="s">
        <v>57</v>
      </c>
      <c r="B336" s="28">
        <v>5</v>
      </c>
      <c r="C336" s="28">
        <v>1</v>
      </c>
      <c r="D336" s="28">
        <v>2</v>
      </c>
      <c r="E336" s="28">
        <v>6</v>
      </c>
      <c r="F336" s="28">
        <v>0</v>
      </c>
      <c r="G336" s="28">
        <v>0</v>
      </c>
      <c r="H336" s="28">
        <v>0</v>
      </c>
      <c r="I336" s="30"/>
      <c r="J336" s="17"/>
      <c r="K336" s="32" t="s">
        <v>56</v>
      </c>
      <c r="L336" s="17"/>
      <c r="M336" s="18"/>
      <c r="N336" s="17"/>
      <c r="O336" s="17"/>
      <c r="P336" s="25"/>
      <c r="Q336" s="29">
        <v>0</v>
      </c>
      <c r="R336" s="29">
        <v>0</v>
      </c>
      <c r="S336" s="29">
        <v>0</v>
      </c>
      <c r="T336" s="29">
        <v>0</v>
      </c>
      <c r="U336" s="29">
        <v>0</v>
      </c>
      <c r="V336" s="29">
        <v>0</v>
      </c>
      <c r="W336" s="29">
        <v>0</v>
      </c>
      <c r="X336" s="29">
        <v>0</v>
      </c>
      <c r="Y336" s="29">
        <v>0</v>
      </c>
      <c r="Z336" s="29">
        <v>0</v>
      </c>
      <c r="AA336" s="29">
        <f>+AA337</f>
        <v>0</v>
      </c>
      <c r="AB336" s="29">
        <f>+AB337</f>
        <v>0</v>
      </c>
    </row>
    <row r="337" spans="1:28" x14ac:dyDescent="0.25">
      <c r="A337" s="31" t="s">
        <v>55</v>
      </c>
      <c r="B337" s="31">
        <v>5</v>
      </c>
      <c r="C337" s="31">
        <v>1</v>
      </c>
      <c r="D337" s="31">
        <v>2</v>
      </c>
      <c r="E337" s="31">
        <v>6</v>
      </c>
      <c r="F337" s="31">
        <v>1</v>
      </c>
      <c r="G337" s="31">
        <v>0</v>
      </c>
      <c r="H337" s="31">
        <v>0</v>
      </c>
      <c r="I337" s="30"/>
      <c r="J337" s="17"/>
      <c r="K337" s="17"/>
      <c r="L337" s="17" t="s">
        <v>54</v>
      </c>
      <c r="M337" s="18"/>
      <c r="N337" s="17"/>
      <c r="O337" s="17"/>
      <c r="P337" s="25"/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9">
        <v>0</v>
      </c>
      <c r="Y337" s="29">
        <v>0</v>
      </c>
      <c r="Z337" s="29">
        <v>0</v>
      </c>
      <c r="AA337" s="29">
        <f>+AA167</f>
        <v>0</v>
      </c>
      <c r="AB337" s="29">
        <f>+AB167</f>
        <v>0</v>
      </c>
    </row>
    <row r="338" spans="1:28" x14ac:dyDescent="0.25">
      <c r="A338" s="31" t="s">
        <v>53</v>
      </c>
      <c r="B338" s="31">
        <v>5</v>
      </c>
      <c r="C338" s="31">
        <v>1</v>
      </c>
      <c r="D338" s="31">
        <v>2</v>
      </c>
      <c r="E338" s="31">
        <v>7</v>
      </c>
      <c r="F338" s="31">
        <v>0</v>
      </c>
      <c r="G338" s="31">
        <v>0</v>
      </c>
      <c r="H338" s="31">
        <v>0</v>
      </c>
      <c r="I338" s="30"/>
      <c r="J338" s="17"/>
      <c r="K338" s="17" t="s">
        <v>52</v>
      </c>
      <c r="L338" s="17"/>
      <c r="M338" s="18"/>
      <c r="N338" s="17"/>
      <c r="O338" s="17"/>
      <c r="P338" s="25"/>
      <c r="Q338" s="29">
        <v>83612567.569999993</v>
      </c>
      <c r="R338" s="29">
        <v>99463018.819999993</v>
      </c>
      <c r="S338" s="29">
        <v>90863366.689999998</v>
      </c>
      <c r="T338" s="29">
        <v>88703355.679999977</v>
      </c>
      <c r="U338" s="29">
        <v>86335874.840000004</v>
      </c>
      <c r="V338" s="29">
        <v>104361372.15000001</v>
      </c>
      <c r="W338" s="29">
        <v>99210473.890000015</v>
      </c>
      <c r="X338" s="29">
        <v>127475234.47</v>
      </c>
      <c r="Y338" s="29">
        <v>257172840.30000001</v>
      </c>
      <c r="Z338" s="29">
        <v>136492842.38999999</v>
      </c>
      <c r="AA338" s="29">
        <f>+AA228+AA256</f>
        <v>136774688.66</v>
      </c>
      <c r="AB338" s="29">
        <f>+AB228+AB256</f>
        <v>116759830.21000001</v>
      </c>
    </row>
    <row r="339" spans="1:28" x14ac:dyDescent="0.25">
      <c r="A339" s="31" t="s">
        <v>51</v>
      </c>
      <c r="B339" s="31">
        <v>5</v>
      </c>
      <c r="C339" s="31">
        <v>1</v>
      </c>
      <c r="D339" s="31">
        <v>2</v>
      </c>
      <c r="E339" s="31">
        <v>8</v>
      </c>
      <c r="F339" s="31">
        <v>0</v>
      </c>
      <c r="G339" s="31">
        <v>0</v>
      </c>
      <c r="H339" s="31">
        <v>0</v>
      </c>
      <c r="I339" s="30"/>
      <c r="J339" s="17"/>
      <c r="K339" s="17" t="s">
        <v>50</v>
      </c>
      <c r="L339" s="17"/>
      <c r="M339" s="18"/>
      <c r="N339" s="17"/>
      <c r="O339" s="17"/>
      <c r="P339" s="25"/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29">
        <v>0</v>
      </c>
      <c r="Y339" s="29">
        <v>0</v>
      </c>
      <c r="Z339" s="29">
        <v>0</v>
      </c>
      <c r="AA339" s="29">
        <f>-AA64+AA165</f>
        <v>0</v>
      </c>
      <c r="AB339" s="29">
        <f>-AB64+AB165</f>
        <v>0</v>
      </c>
    </row>
    <row r="340" spans="1:28" x14ac:dyDescent="0.25">
      <c r="A340" s="28" t="s">
        <v>49</v>
      </c>
      <c r="B340" s="28">
        <v>5</v>
      </c>
      <c r="C340" s="28">
        <v>1</v>
      </c>
      <c r="D340" s="28">
        <v>3</v>
      </c>
      <c r="E340" s="28">
        <v>0</v>
      </c>
      <c r="F340" s="28">
        <v>0</v>
      </c>
      <c r="G340" s="28">
        <v>0</v>
      </c>
      <c r="H340" s="28">
        <v>0</v>
      </c>
      <c r="I340" s="30"/>
      <c r="J340" s="32" t="s">
        <v>48</v>
      </c>
      <c r="K340" s="18"/>
      <c r="L340" s="17"/>
      <c r="M340" s="17"/>
      <c r="N340" s="17"/>
      <c r="O340" s="17"/>
      <c r="P340" s="25"/>
      <c r="Q340" s="36">
        <v>0</v>
      </c>
      <c r="R340" s="36">
        <v>0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f>+AA275</f>
        <v>0</v>
      </c>
      <c r="AB340" s="36">
        <f>+AB275</f>
        <v>0</v>
      </c>
    </row>
    <row r="341" spans="1:28" x14ac:dyDescent="0.25">
      <c r="A341" s="28" t="s">
        <v>47</v>
      </c>
      <c r="B341" s="28">
        <v>5</v>
      </c>
      <c r="C341" s="28">
        <v>1</v>
      </c>
      <c r="D341" s="28">
        <v>4</v>
      </c>
      <c r="E341" s="28">
        <v>0</v>
      </c>
      <c r="F341" s="28">
        <v>0</v>
      </c>
      <c r="G341" s="28">
        <v>0</v>
      </c>
      <c r="H341" s="28">
        <v>0</v>
      </c>
      <c r="I341" s="30"/>
      <c r="J341" s="32" t="s">
        <v>46</v>
      </c>
      <c r="K341" s="18"/>
      <c r="L341" s="17"/>
      <c r="M341" s="17"/>
      <c r="N341" s="17"/>
      <c r="O341" s="17"/>
      <c r="P341" s="25"/>
      <c r="Q341" s="36">
        <v>88974169.419999957</v>
      </c>
      <c r="R341" s="36">
        <v>-19352012.25</v>
      </c>
      <c r="S341" s="36">
        <v>34724861.279999971</v>
      </c>
      <c r="T341" s="36">
        <v>77334759.209999979</v>
      </c>
      <c r="U341" s="36">
        <v>136167579.51000005</v>
      </c>
      <c r="V341" s="36">
        <v>66532789.629999995</v>
      </c>
      <c r="W341" s="36">
        <v>50666901.689999938</v>
      </c>
      <c r="X341" s="36">
        <v>180037460.27999997</v>
      </c>
      <c r="Y341" s="36">
        <v>-253606238.63999987</v>
      </c>
      <c r="Z341" s="36">
        <v>156644501.37000006</v>
      </c>
      <c r="AA341" s="36">
        <f>+AA316-AA327-AA340</f>
        <v>-165474459.33000004</v>
      </c>
      <c r="AB341" s="36">
        <f>+AB316-AB327-AB340</f>
        <v>-340577890.21999997</v>
      </c>
    </row>
    <row r="342" spans="1:28" x14ac:dyDescent="0.25">
      <c r="A342" s="28" t="s">
        <v>45</v>
      </c>
      <c r="B342" s="28">
        <v>5</v>
      </c>
      <c r="C342" s="28">
        <v>1</v>
      </c>
      <c r="D342" s="28">
        <v>5</v>
      </c>
      <c r="E342" s="28">
        <v>0</v>
      </c>
      <c r="F342" s="28">
        <v>0</v>
      </c>
      <c r="G342" s="28">
        <v>0</v>
      </c>
      <c r="H342" s="28">
        <v>0</v>
      </c>
      <c r="I342" s="30"/>
      <c r="J342" s="35" t="s">
        <v>44</v>
      </c>
      <c r="K342" s="18"/>
      <c r="L342" s="17"/>
      <c r="M342" s="17"/>
      <c r="N342" s="17"/>
      <c r="O342" s="17"/>
      <c r="P342" s="25"/>
      <c r="Q342" s="24">
        <v>-88974169.419999599</v>
      </c>
      <c r="R342" s="24">
        <v>19352012.25</v>
      </c>
      <c r="S342" s="24">
        <v>-34724861.279999971</v>
      </c>
      <c r="T342" s="24">
        <v>-77334759.210000038</v>
      </c>
      <c r="U342" s="24">
        <v>-136167579.50999999</v>
      </c>
      <c r="V342" s="24">
        <v>-66532789.629999876</v>
      </c>
      <c r="W342" s="24">
        <v>-50666901.690000057</v>
      </c>
      <c r="X342" s="24">
        <v>-180037460.28000021</v>
      </c>
      <c r="Y342" s="24">
        <v>253606238.63999987</v>
      </c>
      <c r="Z342" s="24">
        <v>-156644501.37000012</v>
      </c>
      <c r="AA342" s="24">
        <f>+AA343-AA344+AA345-AA346</f>
        <v>165474459.33000016</v>
      </c>
      <c r="AB342" s="24">
        <f>+AB343-AB344+AB345-AB346</f>
        <v>340577891.29999995</v>
      </c>
    </row>
    <row r="343" spans="1:28" x14ac:dyDescent="0.25">
      <c r="A343" s="31" t="s">
        <v>43</v>
      </c>
      <c r="B343" s="31">
        <v>5</v>
      </c>
      <c r="C343" s="31">
        <v>1</v>
      </c>
      <c r="D343" s="31">
        <v>5</v>
      </c>
      <c r="E343" s="31">
        <v>1</v>
      </c>
      <c r="F343" s="31">
        <v>0</v>
      </c>
      <c r="G343" s="31">
        <v>0</v>
      </c>
      <c r="H343" s="31">
        <v>0</v>
      </c>
      <c r="I343" s="30"/>
      <c r="J343" s="17"/>
      <c r="K343" s="17" t="s">
        <v>42</v>
      </c>
      <c r="L343" s="18"/>
      <c r="M343" s="17"/>
      <c r="N343" s="17"/>
      <c r="O343" s="17"/>
      <c r="P343" s="25"/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0</v>
      </c>
      <c r="Z343" s="29">
        <v>0</v>
      </c>
      <c r="AA343" s="29">
        <f>+AA107-AA293</f>
        <v>0</v>
      </c>
      <c r="AB343" s="29">
        <f>+AB107-AB293</f>
        <v>0</v>
      </c>
    </row>
    <row r="344" spans="1:28" x14ac:dyDescent="0.25">
      <c r="A344" s="31" t="s">
        <v>41</v>
      </c>
      <c r="B344" s="31">
        <v>5</v>
      </c>
      <c r="C344" s="31">
        <v>1</v>
      </c>
      <c r="D344" s="31">
        <v>5</v>
      </c>
      <c r="E344" s="31">
        <v>2</v>
      </c>
      <c r="F344" s="31">
        <v>0</v>
      </c>
      <c r="G344" s="31">
        <v>0</v>
      </c>
      <c r="H344" s="31">
        <v>0</v>
      </c>
      <c r="I344" s="30"/>
      <c r="J344" s="17"/>
      <c r="K344" s="17" t="s">
        <v>40</v>
      </c>
      <c r="L344" s="18"/>
      <c r="M344" s="17"/>
      <c r="N344" s="17"/>
      <c r="O344" s="17"/>
      <c r="P344" s="25"/>
      <c r="Q344" s="29">
        <v>92926646.069999933</v>
      </c>
      <c r="R344" s="29">
        <v>-20138089.200000048</v>
      </c>
      <c r="S344" s="29">
        <v>34983153.140000105</v>
      </c>
      <c r="T344" s="29">
        <v>77334759.210000038</v>
      </c>
      <c r="U344" s="29">
        <v>136167579.50999999</v>
      </c>
      <c r="V344" s="29">
        <v>66532789.629999876</v>
      </c>
      <c r="W344" s="29">
        <v>50666901.690000057</v>
      </c>
      <c r="X344" s="29">
        <v>176612768.71999979</v>
      </c>
      <c r="Y344" s="29">
        <v>-253606238.63999987</v>
      </c>
      <c r="Z344" s="29">
        <v>156644501.37000012</v>
      </c>
      <c r="AA344" s="29">
        <f>AA303-AA298+AA309+AA312</f>
        <v>-165474459.33000016</v>
      </c>
      <c r="AB344" s="29">
        <f>AB303-AB298+AB309+AB312</f>
        <v>-340577891.29999995</v>
      </c>
    </row>
    <row r="345" spans="1:28" x14ac:dyDescent="0.25">
      <c r="A345" s="31" t="s">
        <v>39</v>
      </c>
      <c r="B345" s="31">
        <v>5</v>
      </c>
      <c r="C345" s="31">
        <v>1</v>
      </c>
      <c r="D345" s="31">
        <v>5</v>
      </c>
      <c r="E345" s="31">
        <v>3</v>
      </c>
      <c r="F345" s="31">
        <v>0</v>
      </c>
      <c r="G345" s="31">
        <v>0</v>
      </c>
      <c r="H345" s="31">
        <v>0</v>
      </c>
      <c r="I345" s="30"/>
      <c r="J345" s="17"/>
      <c r="K345" s="17" t="s">
        <v>38</v>
      </c>
      <c r="L345" s="18"/>
      <c r="M345" s="17"/>
      <c r="N345" s="17"/>
      <c r="O345" s="17"/>
      <c r="P345" s="25"/>
      <c r="Q345" s="29">
        <v>3952476.6500003338</v>
      </c>
      <c r="R345" s="29">
        <v>-786076.95000004768</v>
      </c>
      <c r="S345" s="29">
        <v>258291.86000013351</v>
      </c>
      <c r="T345" s="29">
        <v>0</v>
      </c>
      <c r="U345" s="29">
        <v>0</v>
      </c>
      <c r="V345" s="29">
        <v>0</v>
      </c>
      <c r="W345" s="29">
        <v>0</v>
      </c>
      <c r="X345" s="29">
        <v>-3424691.5600004201</v>
      </c>
      <c r="Y345" s="29">
        <v>0</v>
      </c>
      <c r="Z345" s="29">
        <v>0</v>
      </c>
      <c r="AA345" s="29">
        <f>+AA313</f>
        <v>0</v>
      </c>
      <c r="AB345" s="29">
        <f>+AB313</f>
        <v>0</v>
      </c>
    </row>
    <row r="346" spans="1:28" x14ac:dyDescent="0.25">
      <c r="A346" s="31" t="s">
        <v>37</v>
      </c>
      <c r="B346" s="31">
        <v>5</v>
      </c>
      <c r="C346" s="31">
        <v>1</v>
      </c>
      <c r="D346" s="31">
        <v>5</v>
      </c>
      <c r="E346" s="31">
        <v>4</v>
      </c>
      <c r="F346" s="31">
        <v>0</v>
      </c>
      <c r="G346" s="31">
        <v>0</v>
      </c>
      <c r="H346" s="31">
        <v>0</v>
      </c>
      <c r="I346" s="30"/>
      <c r="J346" s="17"/>
      <c r="K346" s="34" t="s">
        <v>36</v>
      </c>
      <c r="L346" s="18"/>
      <c r="M346" s="17"/>
      <c r="N346" s="17"/>
      <c r="O346" s="17"/>
      <c r="P346" s="25"/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f>+AA314</f>
        <v>0</v>
      </c>
      <c r="AB346" s="33">
        <f>+AB314</f>
        <v>0</v>
      </c>
    </row>
    <row r="347" spans="1:28" x14ac:dyDescent="0.25">
      <c r="A347" s="28" t="s">
        <v>35</v>
      </c>
      <c r="B347" s="28">
        <v>5</v>
      </c>
      <c r="C347" s="28">
        <v>1</v>
      </c>
      <c r="D347" s="28">
        <v>6</v>
      </c>
      <c r="E347" s="28">
        <v>0</v>
      </c>
      <c r="F347" s="28">
        <v>0</v>
      </c>
      <c r="G347" s="28">
        <v>0</v>
      </c>
      <c r="H347" s="28">
        <v>0</v>
      </c>
      <c r="I347" s="30"/>
      <c r="J347" s="32" t="s">
        <v>34</v>
      </c>
      <c r="K347" s="17"/>
      <c r="L347" s="18"/>
      <c r="M347" s="17"/>
      <c r="N347" s="17"/>
      <c r="O347" s="17"/>
      <c r="P347" s="25"/>
      <c r="Q347" s="24">
        <v>88974169.419999957</v>
      </c>
      <c r="R347" s="24">
        <v>-19352012.25</v>
      </c>
      <c r="S347" s="24">
        <v>34724861.279999971</v>
      </c>
      <c r="T347" s="24">
        <v>77334759.209999979</v>
      </c>
      <c r="U347" s="24">
        <v>136167579.51000005</v>
      </c>
      <c r="V347" s="24">
        <v>66532789.629999995</v>
      </c>
      <c r="W347" s="24">
        <v>50666901.689999938</v>
      </c>
      <c r="X347" s="24">
        <v>180037460.27999997</v>
      </c>
      <c r="Y347" s="24">
        <v>-253606238.63999987</v>
      </c>
      <c r="Z347" s="24">
        <v>156644501.37000006</v>
      </c>
      <c r="AA347" s="24">
        <f>+AA336+AA341</f>
        <v>-165474459.33000004</v>
      </c>
      <c r="AB347" s="24">
        <f>+AB336+AB341</f>
        <v>-340577890.21999997</v>
      </c>
    </row>
    <row r="348" spans="1:28" x14ac:dyDescent="0.25">
      <c r="A348" s="28" t="s">
        <v>33</v>
      </c>
      <c r="B348" s="28">
        <v>5</v>
      </c>
      <c r="C348" s="28">
        <v>1</v>
      </c>
      <c r="D348" s="28">
        <v>7</v>
      </c>
      <c r="E348" s="28">
        <v>0</v>
      </c>
      <c r="F348" s="28">
        <v>0</v>
      </c>
      <c r="G348" s="28">
        <v>0</v>
      </c>
      <c r="H348" s="28">
        <v>0</v>
      </c>
      <c r="I348" s="30"/>
      <c r="J348" s="32" t="s">
        <v>32</v>
      </c>
      <c r="K348" s="17"/>
      <c r="L348" s="18"/>
      <c r="M348" s="17"/>
      <c r="N348" s="17"/>
      <c r="O348" s="17"/>
      <c r="P348" s="25"/>
      <c r="Q348" s="24">
        <v>88974169.419999957</v>
      </c>
      <c r="R348" s="24">
        <v>-19352012.25</v>
      </c>
      <c r="S348" s="24">
        <v>34724861.279999971</v>
      </c>
      <c r="T348" s="24">
        <v>77334759.209999979</v>
      </c>
      <c r="U348" s="24">
        <v>136167579.51000005</v>
      </c>
      <c r="V348" s="24">
        <v>66532789.629999995</v>
      </c>
      <c r="W348" s="24">
        <v>50666901.689999938</v>
      </c>
      <c r="X348" s="24">
        <v>180037460.27999997</v>
      </c>
      <c r="Y348" s="24">
        <v>-253606238.63999987</v>
      </c>
      <c r="Z348" s="24">
        <v>156644501.37000006</v>
      </c>
      <c r="AA348" s="24">
        <f>AA341-AA325</f>
        <v>-165474459.33000004</v>
      </c>
      <c r="AB348" s="24">
        <f>AB341-AB325</f>
        <v>-340577890.21999997</v>
      </c>
    </row>
    <row r="349" spans="1:28" x14ac:dyDescent="0.25">
      <c r="A349" s="28" t="s">
        <v>31</v>
      </c>
      <c r="B349" s="28">
        <v>5</v>
      </c>
      <c r="C349" s="28">
        <v>1</v>
      </c>
      <c r="D349" s="28">
        <v>8</v>
      </c>
      <c r="E349" s="28">
        <v>0</v>
      </c>
      <c r="F349" s="28">
        <v>0</v>
      </c>
      <c r="G349" s="28">
        <v>0</v>
      </c>
      <c r="H349" s="28">
        <v>0</v>
      </c>
      <c r="I349" s="30"/>
      <c r="J349" s="32" t="s">
        <v>30</v>
      </c>
      <c r="K349" s="17"/>
      <c r="L349" s="18"/>
      <c r="M349" s="17"/>
      <c r="N349" s="17"/>
      <c r="O349" s="17"/>
      <c r="P349" s="25"/>
      <c r="Q349" s="24">
        <v>311098599.71999997</v>
      </c>
      <c r="R349" s="24">
        <v>235590462.97999999</v>
      </c>
      <c r="S349" s="24">
        <v>271321899.77999997</v>
      </c>
      <c r="T349" s="24">
        <v>273638940.09999996</v>
      </c>
      <c r="U349" s="24">
        <v>338611284.44</v>
      </c>
      <c r="V349" s="24">
        <v>306781985.17000002</v>
      </c>
      <c r="W349" s="24">
        <v>306983321.25</v>
      </c>
      <c r="X349" s="24">
        <v>383091243.13999999</v>
      </c>
      <c r="Y349" s="24">
        <v>337902858.35000002</v>
      </c>
      <c r="Z349" s="24">
        <v>359702416.21999997</v>
      </c>
      <c r="AA349" s="24">
        <f>AA317+AA326-AA340</f>
        <v>276050356.23000002</v>
      </c>
      <c r="AB349" s="24">
        <f>AB317+AB326-AB340</f>
        <v>259294436.43000001</v>
      </c>
    </row>
    <row r="350" spans="1:28" x14ac:dyDescent="0.25">
      <c r="A350" s="28" t="s">
        <v>29</v>
      </c>
      <c r="B350" s="28">
        <v>5</v>
      </c>
      <c r="C350" s="28">
        <v>1</v>
      </c>
      <c r="D350" s="28">
        <v>9</v>
      </c>
      <c r="E350" s="28">
        <v>0</v>
      </c>
      <c r="F350" s="28">
        <v>0</v>
      </c>
      <c r="G350" s="28">
        <v>0</v>
      </c>
      <c r="H350" s="28">
        <v>0</v>
      </c>
      <c r="I350" s="30"/>
      <c r="J350" s="32" t="s">
        <v>28</v>
      </c>
      <c r="K350" s="17"/>
      <c r="L350" s="18"/>
      <c r="M350" s="17"/>
      <c r="N350" s="17"/>
      <c r="O350" s="17"/>
      <c r="P350" s="25"/>
      <c r="Q350" s="24">
        <v>222124430.30000001</v>
      </c>
      <c r="R350" s="24">
        <v>254942475.22999999</v>
      </c>
      <c r="S350" s="24">
        <v>236597038.5</v>
      </c>
      <c r="T350" s="24">
        <v>196304180.88999999</v>
      </c>
      <c r="U350" s="24">
        <v>202443704.93000001</v>
      </c>
      <c r="V350" s="24">
        <v>240249195.53999999</v>
      </c>
      <c r="W350" s="24">
        <v>256316419.56000006</v>
      </c>
      <c r="X350" s="24">
        <v>203053782.86000001</v>
      </c>
      <c r="Y350" s="24">
        <v>591509096.98999989</v>
      </c>
      <c r="Z350" s="24">
        <v>203057914.84999996</v>
      </c>
      <c r="AA350" s="24">
        <f>+AA328+AA333+AA334+AA335+AA339+AA351</f>
        <v>441524815.56000006</v>
      </c>
      <c r="AB350" s="24">
        <f>+AB328+AB333+AB334+AB335+AB339+AB351</f>
        <v>599872326.64999998</v>
      </c>
    </row>
    <row r="351" spans="1:28" x14ac:dyDescent="0.25">
      <c r="A351" s="28" t="s">
        <v>27</v>
      </c>
      <c r="B351" s="28">
        <v>5</v>
      </c>
      <c r="C351" s="28">
        <v>1</v>
      </c>
      <c r="D351" s="28">
        <v>10</v>
      </c>
      <c r="E351" s="28">
        <v>0</v>
      </c>
      <c r="F351" s="28">
        <v>0</v>
      </c>
      <c r="G351" s="28">
        <v>0</v>
      </c>
      <c r="H351" s="28">
        <v>0</v>
      </c>
      <c r="I351" s="30"/>
      <c r="J351" s="32" t="s">
        <v>26</v>
      </c>
      <c r="K351" s="17"/>
      <c r="L351" s="18"/>
      <c r="M351" s="17"/>
      <c r="N351" s="17"/>
      <c r="O351" s="17"/>
      <c r="P351" s="25"/>
      <c r="Q351" s="24">
        <v>-22642059.410000011</v>
      </c>
      <c r="R351" s="24">
        <v>26431419.40000001</v>
      </c>
      <c r="S351" s="24">
        <v>-3408354.8300000094</v>
      </c>
      <c r="T351" s="24">
        <v>4437206.6599999908</v>
      </c>
      <c r="U351" s="24">
        <v>-17572647.870000016</v>
      </c>
      <c r="V351" s="24">
        <v>9301153.0900000148</v>
      </c>
      <c r="W351" s="24">
        <v>-58508938.349999979</v>
      </c>
      <c r="X351" s="24">
        <v>-34584102.780000001</v>
      </c>
      <c r="Y351" s="24">
        <v>44511298.399999991</v>
      </c>
      <c r="Z351" s="24">
        <v>5655264.2499999916</v>
      </c>
      <c r="AA351" s="24">
        <f>+AA352+AA353</f>
        <v>52238833.680000007</v>
      </c>
      <c r="AB351" s="24">
        <f>+AB352+AB353</f>
        <v>40974822.190000013</v>
      </c>
    </row>
    <row r="352" spans="1:28" x14ac:dyDescent="0.25">
      <c r="A352" s="31" t="s">
        <v>25</v>
      </c>
      <c r="B352" s="31">
        <v>5</v>
      </c>
      <c r="C352" s="31">
        <v>1</v>
      </c>
      <c r="D352" s="31">
        <v>10</v>
      </c>
      <c r="E352" s="31">
        <v>1</v>
      </c>
      <c r="F352" s="31">
        <v>0</v>
      </c>
      <c r="G352" s="31">
        <v>0</v>
      </c>
      <c r="H352" s="31">
        <v>0</v>
      </c>
      <c r="I352" s="30"/>
      <c r="J352" s="17"/>
      <c r="K352" s="17" t="s">
        <v>24</v>
      </c>
      <c r="L352" s="18"/>
      <c r="M352" s="17"/>
      <c r="N352" s="17"/>
      <c r="O352" s="17"/>
      <c r="P352" s="25"/>
      <c r="Q352" s="29">
        <v>-65074845.370000012</v>
      </c>
      <c r="R352" s="29">
        <v>24955480.88000001</v>
      </c>
      <c r="S352" s="29">
        <v>-3725569.7400000095</v>
      </c>
      <c r="T352" s="29">
        <v>6460480.5099999905</v>
      </c>
      <c r="U352" s="29">
        <v>-17434325.560000017</v>
      </c>
      <c r="V352" s="29">
        <v>6013710.0000000149</v>
      </c>
      <c r="W352" s="29">
        <v>-58995112.099999979</v>
      </c>
      <c r="X352" s="29">
        <v>-35838811.219999999</v>
      </c>
      <c r="Y352" s="29">
        <v>43743784.199999988</v>
      </c>
      <c r="Z352" s="29">
        <v>4688606.0399999917</v>
      </c>
      <c r="AA352" s="29">
        <f>+AA228-AA25</f>
        <v>52017158.980000004</v>
      </c>
      <c r="AB352" s="29">
        <f>+AB228-AB25</f>
        <v>18524842.750000015</v>
      </c>
    </row>
    <row r="353" spans="1:28" x14ac:dyDescent="0.25">
      <c r="A353" s="31" t="s">
        <v>23</v>
      </c>
      <c r="B353" s="31">
        <v>5</v>
      </c>
      <c r="C353" s="31">
        <v>1</v>
      </c>
      <c r="D353" s="31">
        <v>10</v>
      </c>
      <c r="E353" s="31">
        <v>2</v>
      </c>
      <c r="F353" s="31">
        <v>0</v>
      </c>
      <c r="G353" s="31">
        <v>0</v>
      </c>
      <c r="H353" s="31">
        <v>0</v>
      </c>
      <c r="I353" s="30"/>
      <c r="J353" s="17"/>
      <c r="K353" s="17" t="s">
        <v>22</v>
      </c>
      <c r="L353" s="18"/>
      <c r="M353" s="17"/>
      <c r="N353" s="17"/>
      <c r="O353" s="17"/>
      <c r="P353" s="25"/>
      <c r="Q353" s="29">
        <v>42432785.960000001</v>
      </c>
      <c r="R353" s="29">
        <v>1475938.5200000005</v>
      </c>
      <c r="S353" s="29">
        <v>317214.91000000015</v>
      </c>
      <c r="T353" s="29">
        <v>-2023273.8499999999</v>
      </c>
      <c r="U353" s="29">
        <v>-138322.31000000006</v>
      </c>
      <c r="V353" s="29">
        <v>3287443.0899999994</v>
      </c>
      <c r="W353" s="29">
        <v>486173.75</v>
      </c>
      <c r="X353" s="29">
        <v>1254708.4399999997</v>
      </c>
      <c r="Y353" s="29">
        <v>767514.20000000019</v>
      </c>
      <c r="Z353" s="29">
        <v>966658.21</v>
      </c>
      <c r="AA353" s="29">
        <f>+AA256-AA53</f>
        <v>221674.70000000019</v>
      </c>
      <c r="AB353" s="29">
        <f>+AB256-AB53</f>
        <v>22449979.439999998</v>
      </c>
    </row>
    <row r="354" spans="1:28" x14ac:dyDescent="0.25">
      <c r="A354" s="28" t="s">
        <v>21</v>
      </c>
      <c r="B354" s="28">
        <v>6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19" t="s">
        <v>20</v>
      </c>
      <c r="J354" s="17"/>
      <c r="K354" s="17"/>
      <c r="L354" s="17"/>
      <c r="M354" s="17"/>
      <c r="N354" s="17"/>
      <c r="O354" s="17"/>
      <c r="P354" s="25"/>
      <c r="Q354" s="24">
        <v>0</v>
      </c>
      <c r="R354" s="24">
        <v>0</v>
      </c>
      <c r="S354" s="24">
        <v>0</v>
      </c>
      <c r="T354" s="24">
        <v>0</v>
      </c>
      <c r="U354" s="24">
        <v>0</v>
      </c>
      <c r="V354" s="24">
        <v>0</v>
      </c>
      <c r="W354" s="24">
        <v>0</v>
      </c>
      <c r="X354" s="24">
        <v>0</v>
      </c>
      <c r="Y354" s="24">
        <v>0</v>
      </c>
      <c r="Z354" s="24">
        <v>0</v>
      </c>
      <c r="AA354" s="24">
        <v>0</v>
      </c>
      <c r="AB354" s="24">
        <v>0</v>
      </c>
    </row>
    <row r="355" spans="1:28" x14ac:dyDescent="0.25">
      <c r="A355" s="13" t="s">
        <v>19</v>
      </c>
      <c r="B355" s="13">
        <v>6</v>
      </c>
      <c r="C355" s="13">
        <v>1</v>
      </c>
      <c r="D355" s="13">
        <v>1</v>
      </c>
      <c r="E355" s="13">
        <v>0</v>
      </c>
      <c r="F355" s="13">
        <v>0</v>
      </c>
      <c r="G355" s="13">
        <v>0</v>
      </c>
      <c r="H355" s="13">
        <v>0</v>
      </c>
      <c r="I355" s="12"/>
      <c r="J355" s="10" t="s">
        <v>18</v>
      </c>
      <c r="K355" s="11"/>
      <c r="L355" s="10"/>
      <c r="M355" s="10"/>
      <c r="N355" s="10"/>
      <c r="O355" s="10"/>
      <c r="P355" s="9"/>
      <c r="Q355" s="8">
        <v>0</v>
      </c>
      <c r="R355" s="8">
        <v>0</v>
      </c>
      <c r="S355" s="8">
        <v>0</v>
      </c>
      <c r="T355" s="8">
        <v>0</v>
      </c>
      <c r="U355" s="8">
        <v>0</v>
      </c>
      <c r="V355" s="8">
        <v>6270265.7599999998</v>
      </c>
      <c r="W355" s="8">
        <v>0</v>
      </c>
      <c r="X355" s="8">
        <v>0</v>
      </c>
      <c r="Y355" s="8">
        <v>302348821.63</v>
      </c>
      <c r="Z355" s="8">
        <v>0</v>
      </c>
      <c r="AA355" s="8">
        <v>88539955.540000007</v>
      </c>
      <c r="AB355" s="8">
        <v>31672079.489999998</v>
      </c>
    </row>
    <row r="356" spans="1:28" x14ac:dyDescent="0.25">
      <c r="A356" s="13" t="s">
        <v>17</v>
      </c>
      <c r="B356" s="13">
        <v>6</v>
      </c>
      <c r="C356" s="13">
        <v>1</v>
      </c>
      <c r="D356" s="13">
        <v>2</v>
      </c>
      <c r="E356" s="13">
        <v>0</v>
      </c>
      <c r="F356" s="13">
        <v>0</v>
      </c>
      <c r="G356" s="13">
        <v>0</v>
      </c>
      <c r="H356" s="13">
        <v>0</v>
      </c>
      <c r="I356" s="12"/>
      <c r="J356" s="10" t="s">
        <v>16</v>
      </c>
      <c r="K356" s="11"/>
      <c r="L356" s="10"/>
      <c r="M356" s="10"/>
      <c r="N356" s="10"/>
      <c r="O356" s="10"/>
      <c r="P356" s="9"/>
      <c r="Q356" s="23">
        <v>0</v>
      </c>
      <c r="R356" s="23">
        <v>0</v>
      </c>
      <c r="S356" s="23">
        <v>0</v>
      </c>
      <c r="T356" s="23">
        <v>0</v>
      </c>
      <c r="U356" s="23">
        <v>0</v>
      </c>
      <c r="V356" s="23">
        <v>0</v>
      </c>
      <c r="W356" s="23">
        <v>0</v>
      </c>
      <c r="X356" s="23">
        <v>0</v>
      </c>
      <c r="Y356" s="23">
        <v>0</v>
      </c>
      <c r="Z356" s="23">
        <v>0</v>
      </c>
      <c r="AA356" s="23">
        <v>0</v>
      </c>
      <c r="AB356" s="23">
        <v>0</v>
      </c>
    </row>
    <row r="357" spans="1:28" x14ac:dyDescent="0.25">
      <c r="A357" s="28" t="s">
        <v>15</v>
      </c>
      <c r="B357" s="28">
        <v>6</v>
      </c>
      <c r="C357" s="28">
        <v>3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7"/>
      <c r="J357" s="26" t="s">
        <v>14</v>
      </c>
      <c r="K357" s="17"/>
      <c r="L357" s="17"/>
      <c r="M357" s="17"/>
      <c r="N357" s="17"/>
      <c r="O357" s="17"/>
      <c r="P357" s="25"/>
      <c r="Q357" s="24">
        <v>0</v>
      </c>
      <c r="R357" s="24">
        <v>0</v>
      </c>
      <c r="S357" s="24">
        <v>0</v>
      </c>
      <c r="T357" s="24">
        <v>0</v>
      </c>
      <c r="U357" s="24">
        <v>0</v>
      </c>
      <c r="V357" s="24">
        <v>0</v>
      </c>
      <c r="W357" s="24">
        <v>0</v>
      </c>
      <c r="X357" s="24">
        <v>0</v>
      </c>
      <c r="Y357" s="24">
        <v>0</v>
      </c>
      <c r="Z357" s="24">
        <v>0</v>
      </c>
      <c r="AA357" s="24">
        <v>0</v>
      </c>
      <c r="AB357" s="24">
        <v>0</v>
      </c>
    </row>
    <row r="358" spans="1:28" x14ac:dyDescent="0.25">
      <c r="A358" s="22" t="s">
        <v>13</v>
      </c>
      <c r="B358" s="22">
        <v>6</v>
      </c>
      <c r="C358" s="22">
        <v>3</v>
      </c>
      <c r="D358" s="22">
        <v>1</v>
      </c>
      <c r="E358" s="22">
        <v>0</v>
      </c>
      <c r="F358" s="22">
        <v>0</v>
      </c>
      <c r="G358" s="22">
        <v>0</v>
      </c>
      <c r="H358" s="22">
        <v>0</v>
      </c>
      <c r="I358" s="21"/>
      <c r="J358" s="10"/>
      <c r="K358" s="11" t="s">
        <v>12</v>
      </c>
      <c r="L358" s="10"/>
      <c r="M358" s="10"/>
      <c r="N358" s="10"/>
      <c r="O358" s="10"/>
      <c r="P358" s="9"/>
      <c r="Q358" s="23">
        <v>1227097133.72</v>
      </c>
      <c r="R358" s="8">
        <v>1320023779.79</v>
      </c>
      <c r="S358" s="8">
        <v>1299885690.5899999</v>
      </c>
      <c r="T358" s="8">
        <v>1334868843.73</v>
      </c>
      <c r="U358" s="8">
        <v>1412203602.9400001</v>
      </c>
      <c r="V358" s="8">
        <v>1548371182.45</v>
      </c>
      <c r="W358" s="8">
        <v>1614903972.0799999</v>
      </c>
      <c r="X358" s="8">
        <v>1665570873.77</v>
      </c>
      <c r="Y358" s="8">
        <v>1842183642.4899998</v>
      </c>
      <c r="Z358" s="8">
        <v>1588577403.8499999</v>
      </c>
      <c r="AA358" s="8">
        <v>1745221905.22</v>
      </c>
      <c r="AB358" s="8">
        <v>1579747445.8899999</v>
      </c>
    </row>
    <row r="359" spans="1:28" x14ac:dyDescent="0.25">
      <c r="A359" s="22" t="s">
        <v>11</v>
      </c>
      <c r="B359" s="22">
        <v>6</v>
      </c>
      <c r="C359" s="22">
        <v>3</v>
      </c>
      <c r="D359" s="22">
        <v>2</v>
      </c>
      <c r="E359" s="22">
        <v>0</v>
      </c>
      <c r="F359" s="22">
        <v>0</v>
      </c>
      <c r="G359" s="22">
        <v>0</v>
      </c>
      <c r="H359" s="22">
        <v>0</v>
      </c>
      <c r="I359" s="21"/>
      <c r="J359" s="10"/>
      <c r="K359" s="11" t="s">
        <v>10</v>
      </c>
      <c r="L359" s="10"/>
      <c r="M359" s="10"/>
      <c r="N359" s="10"/>
      <c r="O359" s="10"/>
      <c r="P359" s="9"/>
      <c r="Q359" s="8">
        <v>1320023779.79</v>
      </c>
      <c r="R359" s="8">
        <v>1299885690.5899999</v>
      </c>
      <c r="S359" s="8">
        <v>1334868843.73</v>
      </c>
      <c r="T359" s="8">
        <v>1412203602.9400001</v>
      </c>
      <c r="U359" s="8">
        <v>1548371182.45</v>
      </c>
      <c r="V359" s="8">
        <v>1614903972.0799999</v>
      </c>
      <c r="W359" s="8">
        <v>1665570873.77</v>
      </c>
      <c r="X359" s="8">
        <v>1842183642.4899998</v>
      </c>
      <c r="Y359" s="8">
        <v>1588577403.8499999</v>
      </c>
      <c r="Z359" s="8">
        <v>1745221905.22</v>
      </c>
      <c r="AA359" s="8">
        <v>1579747445.8899999</v>
      </c>
      <c r="AB359" s="8">
        <v>1239169554.5899999</v>
      </c>
    </row>
    <row r="360" spans="1:28" x14ac:dyDescent="0.25">
      <c r="A360" s="20" t="s">
        <v>9</v>
      </c>
      <c r="B360" s="20">
        <v>6</v>
      </c>
      <c r="C360" s="20">
        <v>2</v>
      </c>
      <c r="D360" s="20">
        <v>0</v>
      </c>
      <c r="E360" s="20">
        <v>0</v>
      </c>
      <c r="F360" s="20">
        <v>0</v>
      </c>
      <c r="G360" s="20">
        <v>0</v>
      </c>
      <c r="H360" s="20">
        <v>0</v>
      </c>
      <c r="I360" s="19" t="s">
        <v>8</v>
      </c>
      <c r="J360" s="18"/>
      <c r="K360" s="17"/>
      <c r="L360" s="17"/>
      <c r="M360" s="16"/>
      <c r="N360" s="16"/>
      <c r="O360" s="16"/>
      <c r="P360" s="15"/>
      <c r="Q360" s="14">
        <v>0</v>
      </c>
      <c r="R360" s="14">
        <v>0</v>
      </c>
      <c r="S360" s="14">
        <v>0</v>
      </c>
      <c r="T360" s="14">
        <v>0</v>
      </c>
      <c r="U360" s="14">
        <v>0</v>
      </c>
      <c r="V360" s="14">
        <v>0</v>
      </c>
      <c r="W360" s="14">
        <v>0</v>
      </c>
      <c r="X360" s="14">
        <v>0</v>
      </c>
      <c r="Y360" s="14">
        <v>0</v>
      </c>
      <c r="Z360" s="14">
        <v>0</v>
      </c>
      <c r="AA360" s="14">
        <v>0</v>
      </c>
      <c r="AB360" s="14">
        <v>0</v>
      </c>
    </row>
    <row r="361" spans="1:28" x14ac:dyDescent="0.25">
      <c r="A361" s="13" t="s">
        <v>7</v>
      </c>
      <c r="B361" s="13">
        <v>6</v>
      </c>
      <c r="C361" s="13">
        <v>2</v>
      </c>
      <c r="D361" s="13">
        <v>1</v>
      </c>
      <c r="E361" s="13">
        <v>0</v>
      </c>
      <c r="F361" s="13">
        <v>0</v>
      </c>
      <c r="G361" s="13">
        <v>0</v>
      </c>
      <c r="H361" s="13">
        <v>0</v>
      </c>
      <c r="I361" s="12"/>
      <c r="J361" s="10" t="s">
        <v>6</v>
      </c>
      <c r="K361" s="11"/>
      <c r="L361" s="10"/>
      <c r="M361" s="10"/>
      <c r="N361" s="10"/>
      <c r="O361" s="10"/>
      <c r="P361" s="9"/>
      <c r="Q361" s="8">
        <v>88974169.419999957</v>
      </c>
      <c r="R361" s="8">
        <v>69622157.169999957</v>
      </c>
      <c r="S361" s="8">
        <v>104347018.44999993</v>
      </c>
      <c r="T361" s="8">
        <v>181681777.65999991</v>
      </c>
      <c r="U361" s="8">
        <v>317849357.16999996</v>
      </c>
      <c r="V361" s="8">
        <v>384382146.79999995</v>
      </c>
      <c r="W361" s="8">
        <v>435049048.48999989</v>
      </c>
      <c r="X361" s="8">
        <v>615086508.76999986</v>
      </c>
      <c r="Y361" s="8">
        <v>361480270.13</v>
      </c>
      <c r="Z361" s="8">
        <v>518124771.49999994</v>
      </c>
      <c r="AA361" s="8">
        <v>352650312.1699999</v>
      </c>
      <c r="AB361" s="8">
        <v>12072421.949999928</v>
      </c>
    </row>
    <row r="362" spans="1:28" x14ac:dyDescent="0.25">
      <c r="A362" s="13" t="s">
        <v>5</v>
      </c>
      <c r="B362" s="13">
        <v>6</v>
      </c>
      <c r="C362" s="13">
        <v>2</v>
      </c>
      <c r="D362" s="13">
        <v>2</v>
      </c>
      <c r="E362" s="13">
        <v>0</v>
      </c>
      <c r="F362" s="13">
        <v>0</v>
      </c>
      <c r="G362" s="13">
        <v>0</v>
      </c>
      <c r="H362" s="13">
        <v>0</v>
      </c>
      <c r="I362" s="12"/>
      <c r="J362" s="10" t="s">
        <v>4</v>
      </c>
      <c r="K362" s="11"/>
      <c r="L362" s="10"/>
      <c r="M362" s="10"/>
      <c r="N362" s="10"/>
      <c r="O362" s="10"/>
      <c r="P362" s="9"/>
      <c r="Q362" s="8">
        <v>88974169.419999957</v>
      </c>
      <c r="R362" s="8">
        <v>69622157.169999957</v>
      </c>
      <c r="S362" s="8">
        <v>104347018.44999993</v>
      </c>
      <c r="T362" s="8">
        <v>181681777.65999991</v>
      </c>
      <c r="U362" s="8">
        <v>317849357.16999996</v>
      </c>
      <c r="V362" s="8">
        <v>384382146.79999995</v>
      </c>
      <c r="W362" s="8">
        <v>435049048.48999989</v>
      </c>
      <c r="X362" s="8">
        <v>615086508.76999986</v>
      </c>
      <c r="Y362" s="8">
        <v>361480270.13</v>
      </c>
      <c r="Z362" s="8">
        <v>518124771.49999994</v>
      </c>
      <c r="AA362" s="8">
        <v>352650312.1699999</v>
      </c>
      <c r="AB362" s="8">
        <v>12072421.949999928</v>
      </c>
    </row>
    <row r="363" spans="1:28" x14ac:dyDescent="0.25">
      <c r="A363" s="13" t="s">
        <v>3</v>
      </c>
      <c r="B363" s="13">
        <v>6</v>
      </c>
      <c r="C363" s="13">
        <v>2</v>
      </c>
      <c r="D363" s="13">
        <v>3</v>
      </c>
      <c r="E363" s="13">
        <v>0</v>
      </c>
      <c r="F363" s="13">
        <v>0</v>
      </c>
      <c r="G363" s="13">
        <v>0</v>
      </c>
      <c r="H363" s="13">
        <v>0</v>
      </c>
      <c r="I363" s="12"/>
      <c r="J363" s="10" t="s">
        <v>2</v>
      </c>
      <c r="K363" s="11"/>
      <c r="L363" s="10"/>
      <c r="M363" s="10"/>
      <c r="N363" s="10"/>
      <c r="O363" s="10"/>
      <c r="P363" s="9"/>
      <c r="Q363" s="8">
        <v>311098599.71999997</v>
      </c>
      <c r="R363" s="8">
        <v>546689062.69999993</v>
      </c>
      <c r="S363" s="8">
        <v>818010962.4799999</v>
      </c>
      <c r="T363" s="8">
        <v>1091649902.5799999</v>
      </c>
      <c r="U363" s="8">
        <v>1430261187.02</v>
      </c>
      <c r="V363" s="8">
        <v>1737043172.1900001</v>
      </c>
      <c r="W363" s="8">
        <v>2044026493.4400001</v>
      </c>
      <c r="X363" s="8">
        <v>2427117736.5799999</v>
      </c>
      <c r="Y363" s="8">
        <v>2765020594.9299998</v>
      </c>
      <c r="Z363" s="8">
        <v>3124723011.1499996</v>
      </c>
      <c r="AA363" s="8">
        <v>3400773367.3799996</v>
      </c>
      <c r="AB363" s="8">
        <v>3660067803.8099995</v>
      </c>
    </row>
    <row r="364" spans="1:28" ht="15.75" thickBot="1" x14ac:dyDescent="0.3">
      <c r="A364" s="7" t="s">
        <v>1</v>
      </c>
      <c r="B364" s="7">
        <v>6</v>
      </c>
      <c r="C364" s="7">
        <v>2</v>
      </c>
      <c r="D364" s="7">
        <v>4</v>
      </c>
      <c r="E364" s="7">
        <v>0</v>
      </c>
      <c r="F364" s="7">
        <v>0</v>
      </c>
      <c r="G364" s="7">
        <v>0</v>
      </c>
      <c r="H364" s="7">
        <v>0</v>
      </c>
      <c r="I364" s="6"/>
      <c r="J364" s="4" t="s">
        <v>0</v>
      </c>
      <c r="K364" s="5"/>
      <c r="L364" s="4"/>
      <c r="M364" s="4"/>
      <c r="N364" s="4"/>
      <c r="O364" s="4"/>
      <c r="P364" s="3"/>
      <c r="Q364" s="2">
        <v>222124430.30000001</v>
      </c>
      <c r="R364" s="2">
        <v>477066905.52999997</v>
      </c>
      <c r="S364" s="2">
        <v>713663944.02999997</v>
      </c>
      <c r="T364" s="2">
        <v>909968124.91999996</v>
      </c>
      <c r="U364" s="2">
        <v>1112411829.8499999</v>
      </c>
      <c r="V364" s="2">
        <v>1352661025.3899999</v>
      </c>
      <c r="W364" s="2">
        <v>1608977444.9499998</v>
      </c>
      <c r="X364" s="2">
        <v>1812031227.8099999</v>
      </c>
      <c r="Y364" s="2">
        <v>2403540324.7999997</v>
      </c>
      <c r="Z364" s="2">
        <v>2606598239.6499996</v>
      </c>
      <c r="AA364" s="2">
        <v>3048123055.2099996</v>
      </c>
      <c r="AB364" s="2">
        <v>3647995381.8599997</v>
      </c>
    </row>
    <row r="365" spans="1:28" ht="15.75" thickTop="1" x14ac:dyDescent="0.25"/>
    <row r="387" spans="8:8" x14ac:dyDescent="0.25">
      <c r="H387" s="1"/>
    </row>
    <row r="388" spans="8:8" x14ac:dyDescent="0.25">
      <c r="H388" s="1"/>
    </row>
    <row r="389" spans="8:8" x14ac:dyDescent="0.25">
      <c r="H389" s="1"/>
    </row>
    <row r="391" spans="8:8" x14ac:dyDescent="0.25">
      <c r="H391" s="1"/>
    </row>
    <row r="392" spans="8:8" x14ac:dyDescent="0.25">
      <c r="H392" s="1"/>
    </row>
    <row r="393" spans="8:8" x14ac:dyDescent="0.25">
      <c r="H393" s="1"/>
    </row>
    <row r="394" spans="8:8" x14ac:dyDescent="0.25">
      <c r="H394" s="1"/>
    </row>
    <row r="395" spans="8:8" x14ac:dyDescent="0.25">
      <c r="H395" s="1"/>
    </row>
    <row r="396" spans="8:8" x14ac:dyDescent="0.25">
      <c r="H396" s="1"/>
    </row>
    <row r="397" spans="8:8" x14ac:dyDescent="0.25">
      <c r="H397" s="1"/>
    </row>
    <row r="398" spans="8:8" x14ac:dyDescent="0.25">
      <c r="H398" s="1"/>
    </row>
    <row r="399" spans="8:8" x14ac:dyDescent="0.25">
      <c r="H399" s="1"/>
    </row>
    <row r="401" spans="8:8" x14ac:dyDescent="0.25">
      <c r="H401" s="1"/>
    </row>
    <row r="402" spans="8:8" x14ac:dyDescent="0.25">
      <c r="H402" s="1"/>
    </row>
    <row r="403" spans="8:8" x14ac:dyDescent="0.25">
      <c r="H403" s="1"/>
    </row>
    <row r="405" spans="8:8" x14ac:dyDescent="0.25">
      <c r="H405" s="1"/>
    </row>
    <row r="407" spans="8:8" x14ac:dyDescent="0.25">
      <c r="H407" s="1"/>
    </row>
    <row r="408" spans="8:8" x14ac:dyDescent="0.25">
      <c r="H408" s="1"/>
    </row>
    <row r="409" spans="8:8" x14ac:dyDescent="0.25">
      <c r="H409" s="1"/>
    </row>
    <row r="411" spans="8:8" x14ac:dyDescent="0.25">
      <c r="H411" s="1"/>
    </row>
    <row r="413" spans="8:8" x14ac:dyDescent="0.25">
      <c r="H413" s="1"/>
    </row>
    <row r="415" spans="8:8" x14ac:dyDescent="0.25">
      <c r="H415" s="1"/>
    </row>
    <row r="417" spans="8:8" x14ac:dyDescent="0.25">
      <c r="H417" s="1"/>
    </row>
    <row r="419" spans="8:8" x14ac:dyDescent="0.25">
      <c r="H419" s="1"/>
    </row>
    <row r="421" spans="8:8" x14ac:dyDescent="0.25">
      <c r="H421" s="1"/>
    </row>
    <row r="423" spans="8:8" x14ac:dyDescent="0.25">
      <c r="H423" s="1"/>
    </row>
    <row r="425" spans="8:8" x14ac:dyDescent="0.25">
      <c r="H425" s="1"/>
    </row>
    <row r="427" spans="8:8" x14ac:dyDescent="0.25">
      <c r="H427" s="1"/>
    </row>
    <row r="429" spans="8:8" x14ac:dyDescent="0.25">
      <c r="H429" s="1"/>
    </row>
    <row r="431" spans="8:8" x14ac:dyDescent="0.25">
      <c r="H431" s="1"/>
    </row>
    <row r="433" spans="8:8" x14ac:dyDescent="0.25">
      <c r="H433" s="1"/>
    </row>
    <row r="435" spans="8:8" x14ac:dyDescent="0.25">
      <c r="H435" s="1"/>
    </row>
    <row r="437" spans="8:8" x14ac:dyDescent="0.25">
      <c r="H437" s="1"/>
    </row>
    <row r="439" spans="8:8" x14ac:dyDescent="0.25">
      <c r="H439" s="1"/>
    </row>
    <row r="441" spans="8:8" x14ac:dyDescent="0.25">
      <c r="H441" s="1"/>
    </row>
    <row r="443" spans="8:8" x14ac:dyDescent="0.25">
      <c r="H443" s="1"/>
    </row>
    <row r="444" spans="8:8" x14ac:dyDescent="0.25">
      <c r="H444" s="1"/>
    </row>
    <row r="445" spans="8:8" x14ac:dyDescent="0.25">
      <c r="H445" s="1"/>
    </row>
    <row r="446" spans="8:8" x14ac:dyDescent="0.25">
      <c r="H446" s="1"/>
    </row>
    <row r="447" spans="8:8" x14ac:dyDescent="0.25">
      <c r="H447" s="1"/>
    </row>
    <row r="448" spans="8:8" x14ac:dyDescent="0.25">
      <c r="H448" s="1"/>
    </row>
    <row r="449" spans="8:8" x14ac:dyDescent="0.25">
      <c r="H449" s="1"/>
    </row>
    <row r="450" spans="8:8" x14ac:dyDescent="0.25">
      <c r="H450" s="1"/>
    </row>
    <row r="451" spans="8:8" x14ac:dyDescent="0.25">
      <c r="H451" s="1"/>
    </row>
    <row r="452" spans="8:8" x14ac:dyDescent="0.25">
      <c r="H452" s="1"/>
    </row>
    <row r="453" spans="8:8" x14ac:dyDescent="0.25">
      <c r="H453" s="1"/>
    </row>
    <row r="454" spans="8:8" x14ac:dyDescent="0.25">
      <c r="H454" s="1"/>
    </row>
    <row r="455" spans="8:8" x14ac:dyDescent="0.25">
      <c r="H455" s="1"/>
    </row>
    <row r="456" spans="8:8" x14ac:dyDescent="0.25">
      <c r="H456" s="1"/>
    </row>
    <row r="457" spans="8:8" x14ac:dyDescent="0.25">
      <c r="H457" s="1"/>
    </row>
    <row r="458" spans="8:8" x14ac:dyDescent="0.25">
      <c r="H458" s="1"/>
    </row>
    <row r="459" spans="8:8" x14ac:dyDescent="0.25">
      <c r="H459" s="1"/>
    </row>
    <row r="460" spans="8:8" x14ac:dyDescent="0.25">
      <c r="H460" s="1"/>
    </row>
    <row r="461" spans="8:8" x14ac:dyDescent="0.25">
      <c r="H461" s="1"/>
    </row>
    <row r="462" spans="8:8" x14ac:dyDescent="0.25">
      <c r="H462" s="1"/>
    </row>
    <row r="463" spans="8:8" x14ac:dyDescent="0.25">
      <c r="H463" s="1"/>
    </row>
    <row r="464" spans="8:8" x14ac:dyDescent="0.25">
      <c r="H464" s="1"/>
    </row>
    <row r="465" spans="8:8" x14ac:dyDescent="0.25">
      <c r="H465" s="1"/>
    </row>
    <row r="466" spans="8:8" x14ac:dyDescent="0.25">
      <c r="H466" s="1"/>
    </row>
    <row r="468" spans="8:8" x14ac:dyDescent="0.25">
      <c r="H468" s="1"/>
    </row>
    <row r="469" spans="8:8" x14ac:dyDescent="0.25">
      <c r="H469" s="1"/>
    </row>
    <row r="470" spans="8:8" x14ac:dyDescent="0.25">
      <c r="H470" s="1"/>
    </row>
    <row r="471" spans="8:8" x14ac:dyDescent="0.25">
      <c r="H471" s="1"/>
    </row>
    <row r="472" spans="8:8" x14ac:dyDescent="0.25">
      <c r="H472" s="1"/>
    </row>
    <row r="473" spans="8:8" x14ac:dyDescent="0.25">
      <c r="H473" s="1"/>
    </row>
    <row r="474" spans="8:8" x14ac:dyDescent="0.25">
      <c r="H474" s="1"/>
    </row>
    <row r="475" spans="8:8" x14ac:dyDescent="0.25">
      <c r="H475" s="1"/>
    </row>
    <row r="476" spans="8:8" x14ac:dyDescent="0.25">
      <c r="H476" s="1"/>
    </row>
    <row r="477" spans="8:8" x14ac:dyDescent="0.25">
      <c r="H477" s="1"/>
    </row>
    <row r="478" spans="8:8" x14ac:dyDescent="0.25">
      <c r="H478" s="1"/>
    </row>
    <row r="479" spans="8:8" x14ac:dyDescent="0.25">
      <c r="H479" s="1"/>
    </row>
    <row r="480" spans="8:8" x14ac:dyDescent="0.25">
      <c r="H480" s="1"/>
    </row>
    <row r="482" spans="8:8" x14ac:dyDescent="0.25">
      <c r="H482" s="1"/>
    </row>
    <row r="484" spans="8:8" x14ac:dyDescent="0.25">
      <c r="H484" s="1"/>
    </row>
    <row r="485" spans="8:8" x14ac:dyDescent="0.25">
      <c r="H485" s="1"/>
    </row>
    <row r="486" spans="8:8" x14ac:dyDescent="0.25">
      <c r="H486" s="1"/>
    </row>
    <row r="488" spans="8:8" x14ac:dyDescent="0.25">
      <c r="H488" s="1"/>
    </row>
    <row r="490" spans="8:8" x14ac:dyDescent="0.25">
      <c r="H490" s="1"/>
    </row>
    <row r="492" spans="8:8" x14ac:dyDescent="0.25">
      <c r="H492" s="1"/>
    </row>
    <row r="493" spans="8:8" x14ac:dyDescent="0.25">
      <c r="H493" s="1"/>
    </row>
    <row r="494" spans="8:8" x14ac:dyDescent="0.25">
      <c r="H494" s="1"/>
    </row>
    <row r="495" spans="8:8" x14ac:dyDescent="0.25">
      <c r="H495" s="1"/>
    </row>
    <row r="496" spans="8:8" x14ac:dyDescent="0.25">
      <c r="H496" s="1"/>
    </row>
    <row r="497" spans="8:8" x14ac:dyDescent="0.25">
      <c r="H497" s="1"/>
    </row>
    <row r="498" spans="8:8" x14ac:dyDescent="0.25">
      <c r="H498" s="1"/>
    </row>
    <row r="500" spans="8:8" x14ac:dyDescent="0.25">
      <c r="H500" s="1"/>
    </row>
    <row r="501" spans="8:8" x14ac:dyDescent="0.25">
      <c r="H501" s="1"/>
    </row>
    <row r="502" spans="8:8" x14ac:dyDescent="0.25">
      <c r="H502" s="1"/>
    </row>
    <row r="503" spans="8:8" x14ac:dyDescent="0.25">
      <c r="H503" s="1"/>
    </row>
    <row r="504" spans="8:8" x14ac:dyDescent="0.25">
      <c r="H504" s="1"/>
    </row>
    <row r="505" spans="8:8" x14ac:dyDescent="0.25">
      <c r="H505" s="1"/>
    </row>
    <row r="506" spans="8:8" x14ac:dyDescent="0.25">
      <c r="H506" s="1"/>
    </row>
    <row r="507" spans="8:8" x14ac:dyDescent="0.25">
      <c r="H507" s="1"/>
    </row>
    <row r="508" spans="8:8" x14ac:dyDescent="0.25">
      <c r="H508" s="1"/>
    </row>
    <row r="509" spans="8:8" x14ac:dyDescent="0.25">
      <c r="H509" s="1"/>
    </row>
    <row r="510" spans="8:8" x14ac:dyDescent="0.25">
      <c r="H510" s="1"/>
    </row>
    <row r="511" spans="8:8" x14ac:dyDescent="0.25">
      <c r="H511" s="1"/>
    </row>
    <row r="512" spans="8:8" x14ac:dyDescent="0.25">
      <c r="H512" s="1"/>
    </row>
    <row r="513" spans="8:8" x14ac:dyDescent="0.25">
      <c r="H513" s="1"/>
    </row>
    <row r="514" spans="8:8" x14ac:dyDescent="0.25">
      <c r="H514" s="1"/>
    </row>
    <row r="515" spans="8:8" x14ac:dyDescent="0.25">
      <c r="H515" s="1"/>
    </row>
    <row r="516" spans="8:8" x14ac:dyDescent="0.25">
      <c r="H516" s="1"/>
    </row>
    <row r="517" spans="8:8" x14ac:dyDescent="0.25">
      <c r="H517" s="1"/>
    </row>
    <row r="518" spans="8:8" x14ac:dyDescent="0.25">
      <c r="H518" s="1"/>
    </row>
    <row r="519" spans="8:8" x14ac:dyDescent="0.25">
      <c r="H519" s="1"/>
    </row>
    <row r="520" spans="8:8" x14ac:dyDescent="0.25">
      <c r="H520" s="1"/>
    </row>
    <row r="521" spans="8:8" x14ac:dyDescent="0.25">
      <c r="H521" s="1"/>
    </row>
    <row r="522" spans="8:8" x14ac:dyDescent="0.25">
      <c r="H522" s="1"/>
    </row>
    <row r="523" spans="8:8" x14ac:dyDescent="0.25">
      <c r="H523" s="1"/>
    </row>
    <row r="524" spans="8:8" x14ac:dyDescent="0.25">
      <c r="H524" s="1"/>
    </row>
    <row r="525" spans="8:8" x14ac:dyDescent="0.25">
      <c r="H525" s="1"/>
    </row>
    <row r="526" spans="8:8" x14ac:dyDescent="0.25">
      <c r="H526" s="1"/>
    </row>
    <row r="527" spans="8:8" x14ac:dyDescent="0.25">
      <c r="H527" s="1"/>
    </row>
    <row r="530" spans="8:8" x14ac:dyDescent="0.25">
      <c r="H530" s="1"/>
    </row>
    <row r="532" spans="8:8" x14ac:dyDescent="0.25">
      <c r="H532" s="1"/>
    </row>
    <row r="533" spans="8:8" x14ac:dyDescent="0.25">
      <c r="H533" s="1"/>
    </row>
    <row r="534" spans="8:8" x14ac:dyDescent="0.25">
      <c r="H534" s="1"/>
    </row>
    <row r="535" spans="8:8" x14ac:dyDescent="0.25">
      <c r="H535" s="1"/>
    </row>
    <row r="536" spans="8:8" x14ac:dyDescent="0.25">
      <c r="H536" s="1"/>
    </row>
    <row r="537" spans="8:8" x14ac:dyDescent="0.25">
      <c r="H537" s="1"/>
    </row>
    <row r="538" spans="8:8" x14ac:dyDescent="0.25">
      <c r="H538" s="1"/>
    </row>
    <row r="539" spans="8:8" x14ac:dyDescent="0.25">
      <c r="H539" s="1"/>
    </row>
    <row r="540" spans="8:8" x14ac:dyDescent="0.25">
      <c r="H540" s="1"/>
    </row>
    <row r="541" spans="8:8" x14ac:dyDescent="0.25">
      <c r="H541" s="1"/>
    </row>
    <row r="542" spans="8:8" x14ac:dyDescent="0.25">
      <c r="H542" s="1"/>
    </row>
    <row r="544" spans="8:8" x14ac:dyDescent="0.25">
      <c r="H544" s="1"/>
    </row>
    <row r="546" spans="8:8" x14ac:dyDescent="0.25">
      <c r="H546" s="1"/>
    </row>
    <row r="547" spans="8:8" x14ac:dyDescent="0.25">
      <c r="H547" s="1"/>
    </row>
    <row r="548" spans="8:8" x14ac:dyDescent="0.25">
      <c r="H548" s="1"/>
    </row>
    <row r="549" spans="8:8" x14ac:dyDescent="0.25">
      <c r="H549" s="1"/>
    </row>
    <row r="550" spans="8:8" x14ac:dyDescent="0.25">
      <c r="H550" s="1"/>
    </row>
    <row r="551" spans="8:8" x14ac:dyDescent="0.25">
      <c r="H551" s="1"/>
    </row>
    <row r="552" spans="8:8" x14ac:dyDescent="0.25">
      <c r="H552" s="1"/>
    </row>
    <row r="554" spans="8:8" x14ac:dyDescent="0.25">
      <c r="H554" s="1"/>
    </row>
    <row r="556" spans="8:8" x14ac:dyDescent="0.25">
      <c r="H556" s="1"/>
    </row>
    <row r="558" spans="8:8" x14ac:dyDescent="0.25">
      <c r="H558" s="1"/>
    </row>
    <row r="559" spans="8:8" x14ac:dyDescent="0.25">
      <c r="H559" s="1"/>
    </row>
    <row r="560" spans="8:8" x14ac:dyDescent="0.25">
      <c r="H560" s="1"/>
    </row>
    <row r="561" spans="8:8" x14ac:dyDescent="0.25">
      <c r="H561" s="1"/>
    </row>
    <row r="562" spans="8:8" x14ac:dyDescent="0.25">
      <c r="H562" s="1"/>
    </row>
    <row r="563" spans="8:8" x14ac:dyDescent="0.25">
      <c r="H563" s="1"/>
    </row>
    <row r="564" spans="8:8" x14ac:dyDescent="0.25">
      <c r="H564" s="1"/>
    </row>
    <row r="565" spans="8:8" x14ac:dyDescent="0.25">
      <c r="H565" s="1"/>
    </row>
    <row r="566" spans="8:8" x14ac:dyDescent="0.25">
      <c r="H566" s="1"/>
    </row>
    <row r="567" spans="8:8" x14ac:dyDescent="0.25">
      <c r="H567" s="1"/>
    </row>
    <row r="568" spans="8:8" x14ac:dyDescent="0.25">
      <c r="H568" s="1"/>
    </row>
    <row r="569" spans="8:8" x14ac:dyDescent="0.25">
      <c r="H569" s="1"/>
    </row>
    <row r="570" spans="8:8" x14ac:dyDescent="0.25">
      <c r="H570" s="1"/>
    </row>
    <row r="571" spans="8:8" x14ac:dyDescent="0.25">
      <c r="H571" s="1"/>
    </row>
    <row r="572" spans="8:8" x14ac:dyDescent="0.25">
      <c r="H572" s="1"/>
    </row>
    <row r="574" spans="8:8" x14ac:dyDescent="0.25">
      <c r="H574" s="1"/>
    </row>
    <row r="575" spans="8:8" x14ac:dyDescent="0.25">
      <c r="H575" s="1"/>
    </row>
    <row r="576" spans="8:8" x14ac:dyDescent="0.25">
      <c r="H576" s="1"/>
    </row>
    <row r="577" spans="8:8" x14ac:dyDescent="0.25">
      <c r="H577" s="1"/>
    </row>
    <row r="578" spans="8:8" x14ac:dyDescent="0.25">
      <c r="H578" s="1"/>
    </row>
    <row r="579" spans="8:8" x14ac:dyDescent="0.25">
      <c r="H579" s="1"/>
    </row>
    <row r="581" spans="8:8" x14ac:dyDescent="0.25">
      <c r="H581" s="1"/>
    </row>
    <row r="606" spans="8:8" x14ac:dyDescent="0.25">
      <c r="H606" s="1"/>
    </row>
    <row r="607" spans="8:8" x14ac:dyDescent="0.25">
      <c r="H607" s="1"/>
    </row>
    <row r="608" spans="8:8" x14ac:dyDescent="0.25">
      <c r="H608" s="1"/>
    </row>
    <row r="609" spans="8:8" x14ac:dyDescent="0.25">
      <c r="H609" s="1"/>
    </row>
    <row r="612" spans="8:8" x14ac:dyDescent="0.25">
      <c r="H612" s="1"/>
    </row>
    <row r="615" spans="8:8" x14ac:dyDescent="0.25">
      <c r="H615" s="1"/>
    </row>
    <row r="618" spans="8:8" x14ac:dyDescent="0.25">
      <c r="H618" s="1"/>
    </row>
    <row r="621" spans="8:8" x14ac:dyDescent="0.25">
      <c r="H621" s="1"/>
    </row>
    <row r="623" spans="8:8" x14ac:dyDescent="0.25">
      <c r="H623" s="1"/>
    </row>
    <row r="627" spans="8:8" x14ac:dyDescent="0.25">
      <c r="H627" s="1"/>
    </row>
    <row r="628" spans="8:8" x14ac:dyDescent="0.25">
      <c r="H628" s="1"/>
    </row>
    <row r="632" spans="8:8" x14ac:dyDescent="0.25">
      <c r="H632" s="1"/>
    </row>
    <row r="633" spans="8:8" x14ac:dyDescent="0.25">
      <c r="H633" s="1"/>
    </row>
    <row r="639" spans="8:8" x14ac:dyDescent="0.25">
      <c r="H639" s="1"/>
    </row>
    <row r="642" spans="8:8" x14ac:dyDescent="0.25">
      <c r="H642" s="1"/>
    </row>
    <row r="652" spans="8:8" x14ac:dyDescent="0.25">
      <c r="H652" s="1"/>
    </row>
    <row r="654" spans="8:8" x14ac:dyDescent="0.25">
      <c r="H654" s="1"/>
    </row>
    <row r="656" spans="8:8" x14ac:dyDescent="0.25">
      <c r="H656" s="1"/>
    </row>
    <row r="657" spans="8:8" x14ac:dyDescent="0.25">
      <c r="H657" s="1"/>
    </row>
    <row r="659" spans="8:8" x14ac:dyDescent="0.25">
      <c r="H659" s="1"/>
    </row>
    <row r="662" spans="8:8" x14ac:dyDescent="0.25">
      <c r="H662" s="1"/>
    </row>
    <row r="663" spans="8:8" x14ac:dyDescent="0.25">
      <c r="H663" s="1"/>
    </row>
    <row r="664" spans="8:8" x14ac:dyDescent="0.25">
      <c r="H664" s="1"/>
    </row>
    <row r="666" spans="8:8" x14ac:dyDescent="0.25">
      <c r="H666" s="1"/>
    </row>
    <row r="667" spans="8:8" x14ac:dyDescent="0.25">
      <c r="H667" s="1"/>
    </row>
    <row r="668" spans="8:8" x14ac:dyDescent="0.25">
      <c r="H668" s="1"/>
    </row>
    <row r="671" spans="8:8" x14ac:dyDescent="0.25">
      <c r="H671" s="1"/>
    </row>
    <row r="675" spans="8:8" x14ac:dyDescent="0.25">
      <c r="H675" s="1"/>
    </row>
    <row r="677" spans="8:8" x14ac:dyDescent="0.25">
      <c r="H677" s="1"/>
    </row>
    <row r="679" spans="8:8" x14ac:dyDescent="0.25">
      <c r="H679" s="1"/>
    </row>
    <row r="681" spans="8:8" x14ac:dyDescent="0.25">
      <c r="H681" s="1"/>
    </row>
    <row r="686" spans="8:8" x14ac:dyDescent="0.25">
      <c r="H686" s="1"/>
    </row>
    <row r="690" spans="8:8" x14ac:dyDescent="0.25">
      <c r="H690" s="1"/>
    </row>
    <row r="704" spans="8:8" x14ac:dyDescent="0.25">
      <c r="H704" s="1"/>
    </row>
    <row r="706" spans="8:8" x14ac:dyDescent="0.25">
      <c r="H706" s="1"/>
    </row>
    <row r="710" spans="8:8" x14ac:dyDescent="0.25">
      <c r="H710" s="1"/>
    </row>
    <row r="711" spans="8:8" x14ac:dyDescent="0.25">
      <c r="H711" s="1"/>
    </row>
    <row r="712" spans="8:8" x14ac:dyDescent="0.25">
      <c r="H712" s="1"/>
    </row>
    <row r="716" spans="8:8" x14ac:dyDescent="0.25">
      <c r="H716" s="1"/>
    </row>
    <row r="720" spans="8:8" x14ac:dyDescent="0.25">
      <c r="H720" s="1"/>
    </row>
    <row r="725" spans="8:8" x14ac:dyDescent="0.25">
      <c r="H725" s="1"/>
    </row>
    <row r="728" spans="8:8" x14ac:dyDescent="0.25">
      <c r="H728" s="1"/>
    </row>
    <row r="738" spans="8:8" x14ac:dyDescent="0.25">
      <c r="H738" s="1"/>
    </row>
    <row r="747" spans="8:8" x14ac:dyDescent="0.25">
      <c r="H747" s="1"/>
    </row>
    <row r="750" spans="8:8" x14ac:dyDescent="0.25">
      <c r="H750" s="1"/>
    </row>
    <row r="753" spans="8:8" x14ac:dyDescent="0.25">
      <c r="H753" s="1"/>
    </row>
    <row r="755" spans="8:8" x14ac:dyDescent="0.25">
      <c r="H755" s="1"/>
    </row>
    <row r="756" spans="8:8" x14ac:dyDescent="0.25">
      <c r="H756" s="1"/>
    </row>
    <row r="757" spans="8:8" x14ac:dyDescent="0.25">
      <c r="H757" s="1"/>
    </row>
    <row r="759" spans="8:8" x14ac:dyDescent="0.25">
      <c r="H759" s="1"/>
    </row>
    <row r="760" spans="8:8" x14ac:dyDescent="0.25">
      <c r="H760" s="1"/>
    </row>
    <row r="761" spans="8:8" x14ac:dyDescent="0.25">
      <c r="H761" s="1"/>
    </row>
    <row r="763" spans="8:8" x14ac:dyDescent="0.25">
      <c r="H763" s="1"/>
    </row>
    <row r="764" spans="8:8" x14ac:dyDescent="0.25">
      <c r="H764" s="1"/>
    </row>
    <row r="765" spans="8:8" x14ac:dyDescent="0.25">
      <c r="H765" s="1"/>
    </row>
    <row r="767" spans="8:8" x14ac:dyDescent="0.25">
      <c r="H767" s="1"/>
    </row>
    <row r="769" spans="8:8" x14ac:dyDescent="0.25">
      <c r="H769" s="1"/>
    </row>
    <row r="789" spans="8:8" x14ac:dyDescent="0.25">
      <c r="H789" s="1"/>
    </row>
    <row r="790" spans="8:8" x14ac:dyDescent="0.25">
      <c r="H790" s="1"/>
    </row>
    <row r="793" spans="8:8" x14ac:dyDescent="0.25">
      <c r="H793" s="1"/>
    </row>
    <row r="795" spans="8:8" x14ac:dyDescent="0.25">
      <c r="H795" s="1"/>
    </row>
    <row r="796" spans="8:8" x14ac:dyDescent="0.25">
      <c r="H796" s="1"/>
    </row>
    <row r="797" spans="8:8" x14ac:dyDescent="0.25">
      <c r="H797" s="1"/>
    </row>
    <row r="798" spans="8:8" x14ac:dyDescent="0.25">
      <c r="H798" s="1"/>
    </row>
    <row r="799" spans="8:8" x14ac:dyDescent="0.25">
      <c r="H799" s="1"/>
    </row>
    <row r="803" spans="8:8" x14ac:dyDescent="0.25">
      <c r="H803" s="1"/>
    </row>
    <row r="804" spans="8:8" x14ac:dyDescent="0.25">
      <c r="H804" s="1"/>
    </row>
    <row r="805" spans="8:8" x14ac:dyDescent="0.25">
      <c r="H805" s="1"/>
    </row>
    <row r="806" spans="8:8" x14ac:dyDescent="0.25">
      <c r="H806" s="1"/>
    </row>
    <row r="808" spans="8:8" x14ac:dyDescent="0.25">
      <c r="H808" s="1"/>
    </row>
    <row r="809" spans="8:8" x14ac:dyDescent="0.25">
      <c r="H809" s="1"/>
    </row>
    <row r="810" spans="8:8" x14ac:dyDescent="0.25">
      <c r="H810" s="1"/>
    </row>
    <row r="811" spans="8:8" x14ac:dyDescent="0.25">
      <c r="H811" s="1"/>
    </row>
    <row r="812" spans="8:8" x14ac:dyDescent="0.25">
      <c r="H812" s="1"/>
    </row>
    <row r="813" spans="8:8" x14ac:dyDescent="0.25">
      <c r="H813" s="1"/>
    </row>
    <row r="815" spans="8:8" x14ac:dyDescent="0.25">
      <c r="H815" s="1"/>
    </row>
    <row r="816" spans="8:8" x14ac:dyDescent="0.25">
      <c r="H816" s="1"/>
    </row>
    <row r="817" spans="8:8" x14ac:dyDescent="0.25">
      <c r="H817" s="1"/>
    </row>
    <row r="818" spans="8:8" x14ac:dyDescent="0.25">
      <c r="H818" s="1"/>
    </row>
    <row r="819" spans="8:8" x14ac:dyDescent="0.25">
      <c r="H819" s="1"/>
    </row>
    <row r="820" spans="8:8" x14ac:dyDescent="0.25">
      <c r="H820" s="1"/>
    </row>
    <row r="821" spans="8:8" x14ac:dyDescent="0.25">
      <c r="H821" s="1"/>
    </row>
    <row r="822" spans="8:8" x14ac:dyDescent="0.25">
      <c r="H822" s="1"/>
    </row>
    <row r="823" spans="8:8" x14ac:dyDescent="0.25">
      <c r="H823" s="1"/>
    </row>
    <row r="824" spans="8:8" x14ac:dyDescent="0.25">
      <c r="H824" s="1"/>
    </row>
    <row r="825" spans="8:8" x14ac:dyDescent="0.25">
      <c r="H825" s="1"/>
    </row>
    <row r="827" spans="8:8" x14ac:dyDescent="0.25">
      <c r="H827" s="1"/>
    </row>
    <row r="828" spans="8:8" x14ac:dyDescent="0.25">
      <c r="H828" s="1"/>
    </row>
    <row r="829" spans="8:8" x14ac:dyDescent="0.25">
      <c r="H829" s="1"/>
    </row>
    <row r="830" spans="8:8" x14ac:dyDescent="0.25">
      <c r="H830" s="1"/>
    </row>
    <row r="831" spans="8:8" x14ac:dyDescent="0.25">
      <c r="H831" s="1"/>
    </row>
    <row r="835" spans="8:8" x14ac:dyDescent="0.25">
      <c r="H835" s="1"/>
    </row>
    <row r="836" spans="8:8" x14ac:dyDescent="0.25">
      <c r="H836" s="1"/>
    </row>
    <row r="837" spans="8:8" x14ac:dyDescent="0.25">
      <c r="H837" s="1"/>
    </row>
    <row r="838" spans="8:8" x14ac:dyDescent="0.25">
      <c r="H838" s="1"/>
    </row>
    <row r="839" spans="8:8" x14ac:dyDescent="0.25">
      <c r="H839" s="1"/>
    </row>
    <row r="840" spans="8:8" x14ac:dyDescent="0.25">
      <c r="H840" s="1"/>
    </row>
    <row r="841" spans="8:8" x14ac:dyDescent="0.25">
      <c r="H841" s="1"/>
    </row>
    <row r="842" spans="8:8" x14ac:dyDescent="0.25">
      <c r="H842" s="1"/>
    </row>
    <row r="843" spans="8:8" x14ac:dyDescent="0.25">
      <c r="H843" s="1"/>
    </row>
    <row r="844" spans="8:8" x14ac:dyDescent="0.25">
      <c r="H844" s="1"/>
    </row>
    <row r="845" spans="8:8" x14ac:dyDescent="0.25">
      <c r="H845" s="1"/>
    </row>
    <row r="846" spans="8:8" x14ac:dyDescent="0.25">
      <c r="H846" s="1"/>
    </row>
    <row r="847" spans="8:8" x14ac:dyDescent="0.25">
      <c r="H847" s="1"/>
    </row>
    <row r="849" spans="8:8" x14ac:dyDescent="0.25">
      <c r="H849" s="1"/>
    </row>
    <row r="850" spans="8:8" x14ac:dyDescent="0.25">
      <c r="H850" s="1"/>
    </row>
    <row r="852" spans="8:8" x14ac:dyDescent="0.25">
      <c r="H852" s="1"/>
    </row>
    <row r="853" spans="8:8" x14ac:dyDescent="0.25">
      <c r="H853" s="1"/>
    </row>
    <row r="854" spans="8:8" x14ac:dyDescent="0.25">
      <c r="H854" s="1"/>
    </row>
    <row r="855" spans="8:8" x14ac:dyDescent="0.25">
      <c r="H855" s="1"/>
    </row>
    <row r="856" spans="8:8" x14ac:dyDescent="0.25">
      <c r="H856" s="1"/>
    </row>
    <row r="857" spans="8:8" x14ac:dyDescent="0.25">
      <c r="H857" s="1"/>
    </row>
    <row r="861" spans="8:8" x14ac:dyDescent="0.25">
      <c r="H861" s="1"/>
    </row>
    <row r="863" spans="8:8" x14ac:dyDescent="0.25">
      <c r="H863" s="1"/>
    </row>
    <row r="867" spans="8:8" x14ac:dyDescent="0.25">
      <c r="H867" s="1"/>
    </row>
    <row r="869" spans="8:8" x14ac:dyDescent="0.25">
      <c r="H869" s="1"/>
    </row>
    <row r="871" spans="8:8" x14ac:dyDescent="0.25">
      <c r="H871" s="1"/>
    </row>
    <row r="872" spans="8:8" x14ac:dyDescent="0.25">
      <c r="H872" s="1"/>
    </row>
    <row r="875" spans="8:8" x14ac:dyDescent="0.25">
      <c r="H875" s="1"/>
    </row>
    <row r="881" spans="8:8" x14ac:dyDescent="0.25">
      <c r="H881" s="1"/>
    </row>
    <row r="883" spans="8:8" x14ac:dyDescent="0.25">
      <c r="H883" s="1"/>
    </row>
    <row r="884" spans="8:8" x14ac:dyDescent="0.25">
      <c r="H884" s="1"/>
    </row>
    <row r="886" spans="8:8" x14ac:dyDescent="0.25">
      <c r="H886" s="1"/>
    </row>
    <row r="888" spans="8:8" x14ac:dyDescent="0.25">
      <c r="H888" s="1"/>
    </row>
    <row r="891" spans="8:8" x14ac:dyDescent="0.25">
      <c r="H891" s="1"/>
    </row>
    <row r="892" spans="8:8" x14ac:dyDescent="0.25">
      <c r="H892" s="1"/>
    </row>
    <row r="895" spans="8:8" x14ac:dyDescent="0.25">
      <c r="H895" s="1"/>
    </row>
    <row r="896" spans="8:8" x14ac:dyDescent="0.25">
      <c r="H896" s="1"/>
    </row>
    <row r="900" spans="8:8" x14ac:dyDescent="0.25">
      <c r="H900" s="1"/>
    </row>
    <row r="902" spans="8:8" x14ac:dyDescent="0.25">
      <c r="H902" s="1"/>
    </row>
    <row r="903" spans="8:8" x14ac:dyDescent="0.25">
      <c r="H903" s="1"/>
    </row>
    <row r="904" spans="8:8" x14ac:dyDescent="0.25">
      <c r="H904" s="1"/>
    </row>
    <row r="906" spans="8:8" x14ac:dyDescent="0.25">
      <c r="H906" s="1"/>
    </row>
    <row r="910" spans="8:8" x14ac:dyDescent="0.25">
      <c r="H910" s="1"/>
    </row>
    <row r="911" spans="8:8" x14ac:dyDescent="0.25">
      <c r="H911" s="1"/>
    </row>
    <row r="912" spans="8:8" x14ac:dyDescent="0.25">
      <c r="H912" s="1"/>
    </row>
    <row r="916" spans="8:8" x14ac:dyDescent="0.25">
      <c r="H916" s="1"/>
    </row>
    <row r="920" spans="8:8" x14ac:dyDescent="0.25">
      <c r="H920" s="1"/>
    </row>
    <row r="921" spans="8:8" x14ac:dyDescent="0.25">
      <c r="H921" s="1"/>
    </row>
    <row r="931" spans="8:8" x14ac:dyDescent="0.25">
      <c r="H931" s="1"/>
    </row>
    <row r="932" spans="8:8" x14ac:dyDescent="0.25">
      <c r="H932" s="1"/>
    </row>
    <row r="937" spans="8:8" x14ac:dyDescent="0.25">
      <c r="H937" s="1"/>
    </row>
    <row r="939" spans="8:8" x14ac:dyDescent="0.25">
      <c r="H939" s="1"/>
    </row>
    <row r="943" spans="8:8" x14ac:dyDescent="0.25">
      <c r="H943" s="1"/>
    </row>
    <row r="945" spans="8:8" x14ac:dyDescent="0.25">
      <c r="H945" s="1"/>
    </row>
    <row r="946" spans="8:8" x14ac:dyDescent="0.25">
      <c r="H946" s="1"/>
    </row>
    <row r="947" spans="8:8" x14ac:dyDescent="0.25">
      <c r="H947" s="1"/>
    </row>
    <row r="948" spans="8:8" x14ac:dyDescent="0.25">
      <c r="H948" s="1"/>
    </row>
    <row r="949" spans="8:8" x14ac:dyDescent="0.25">
      <c r="H949" s="1"/>
    </row>
    <row r="950" spans="8:8" x14ac:dyDescent="0.25">
      <c r="H950" s="1"/>
    </row>
    <row r="951" spans="8:8" x14ac:dyDescent="0.25">
      <c r="H951" s="1"/>
    </row>
    <row r="952" spans="8:8" x14ac:dyDescent="0.25">
      <c r="H952" s="1"/>
    </row>
    <row r="953" spans="8:8" x14ac:dyDescent="0.25">
      <c r="H953" s="1"/>
    </row>
    <row r="956" spans="8:8" x14ac:dyDescent="0.25">
      <c r="H956" s="1"/>
    </row>
    <row r="957" spans="8:8" x14ac:dyDescent="0.25">
      <c r="H957" s="1"/>
    </row>
    <row r="958" spans="8:8" x14ac:dyDescent="0.25">
      <c r="H958" s="1"/>
    </row>
    <row r="960" spans="8:8" x14ac:dyDescent="0.25">
      <c r="H960" s="1"/>
    </row>
    <row r="961" spans="8:8" x14ac:dyDescent="0.25">
      <c r="H961" s="1"/>
    </row>
    <row r="962" spans="8:8" x14ac:dyDescent="0.25">
      <c r="H962" s="1"/>
    </row>
    <row r="972" spans="8:8" x14ac:dyDescent="0.25">
      <c r="H972" s="1"/>
    </row>
    <row r="977" spans="8:8" x14ac:dyDescent="0.25">
      <c r="H977" s="1"/>
    </row>
    <row r="978" spans="8:8" x14ac:dyDescent="0.25">
      <c r="H978" s="1"/>
    </row>
    <row r="979" spans="8:8" x14ac:dyDescent="0.25">
      <c r="H979" s="1"/>
    </row>
    <row r="980" spans="8:8" x14ac:dyDescent="0.25">
      <c r="H980" s="1"/>
    </row>
    <row r="982" spans="8:8" x14ac:dyDescent="0.25">
      <c r="H982" s="1"/>
    </row>
    <row r="986" spans="8:8" x14ac:dyDescent="0.25">
      <c r="H986" s="1"/>
    </row>
    <row r="988" spans="8:8" x14ac:dyDescent="0.25">
      <c r="H988" s="1"/>
    </row>
    <row r="990" spans="8:8" x14ac:dyDescent="0.25">
      <c r="H990" s="1"/>
    </row>
    <row r="992" spans="8:8" x14ac:dyDescent="0.25">
      <c r="H992" s="1"/>
    </row>
    <row r="994" spans="8:8" x14ac:dyDescent="0.25">
      <c r="H994" s="1"/>
    </row>
    <row r="996" spans="8:8" x14ac:dyDescent="0.25">
      <c r="H996" s="1"/>
    </row>
    <row r="998" spans="8:8" x14ac:dyDescent="0.25">
      <c r="H998" s="1"/>
    </row>
    <row r="999" spans="8:8" x14ac:dyDescent="0.25">
      <c r="H999" s="1"/>
    </row>
    <row r="1000" spans="8:8" x14ac:dyDescent="0.25">
      <c r="H1000" s="1"/>
    </row>
    <row r="1001" spans="8:8" x14ac:dyDescent="0.25">
      <c r="H1001" s="1"/>
    </row>
    <row r="1002" spans="8:8" x14ac:dyDescent="0.25">
      <c r="H1002" s="1"/>
    </row>
    <row r="1003" spans="8:8" x14ac:dyDescent="0.25">
      <c r="H1003" s="1"/>
    </row>
    <row r="1004" spans="8:8" x14ac:dyDescent="0.25">
      <c r="H1004" s="1"/>
    </row>
    <row r="1017" spans="8:8" x14ac:dyDescent="0.25">
      <c r="H1017" s="1"/>
    </row>
    <row r="1018" spans="8:8" x14ac:dyDescent="0.25">
      <c r="H1018" s="1"/>
    </row>
    <row r="1019" spans="8:8" x14ac:dyDescent="0.25">
      <c r="H1019" s="1"/>
    </row>
    <row r="1021" spans="8:8" x14ac:dyDescent="0.25">
      <c r="H1021" s="1"/>
    </row>
    <row r="1023" spans="8:8" x14ac:dyDescent="0.25">
      <c r="H1023" s="1"/>
    </row>
    <row r="1026" spans="8:8" x14ac:dyDescent="0.25">
      <c r="H1026" s="1"/>
    </row>
    <row r="1028" spans="8:8" x14ac:dyDescent="0.25">
      <c r="H1028" s="1"/>
    </row>
    <row r="1029" spans="8:8" x14ac:dyDescent="0.25">
      <c r="H1029" s="1"/>
    </row>
    <row r="1030" spans="8:8" x14ac:dyDescent="0.25">
      <c r="H1030" s="1"/>
    </row>
    <row r="1031" spans="8:8" x14ac:dyDescent="0.25">
      <c r="H1031" s="1"/>
    </row>
    <row r="1032" spans="8:8" x14ac:dyDescent="0.25">
      <c r="H1032" s="1"/>
    </row>
    <row r="1033" spans="8:8" x14ac:dyDescent="0.25">
      <c r="H1033" s="1"/>
    </row>
    <row r="1034" spans="8:8" x14ac:dyDescent="0.25">
      <c r="H1034" s="1"/>
    </row>
    <row r="1035" spans="8:8" x14ac:dyDescent="0.25">
      <c r="H1035" s="1"/>
    </row>
    <row r="1036" spans="8:8" x14ac:dyDescent="0.25">
      <c r="H1036" s="1"/>
    </row>
    <row r="1037" spans="8:8" x14ac:dyDescent="0.25">
      <c r="H1037" s="1"/>
    </row>
    <row r="1038" spans="8:8" x14ac:dyDescent="0.25">
      <c r="H1038" s="1"/>
    </row>
    <row r="1039" spans="8:8" x14ac:dyDescent="0.25">
      <c r="H1039" s="1"/>
    </row>
    <row r="1040" spans="8:8" x14ac:dyDescent="0.25">
      <c r="H1040" s="1"/>
    </row>
    <row r="1042" spans="8:8" x14ac:dyDescent="0.25">
      <c r="H1042" s="1"/>
    </row>
    <row r="1044" spans="8:8" x14ac:dyDescent="0.25">
      <c r="H1044" s="1"/>
    </row>
    <row r="1045" spans="8:8" x14ac:dyDescent="0.25">
      <c r="H1045" s="1"/>
    </row>
    <row r="1047" spans="8:8" x14ac:dyDescent="0.25">
      <c r="H1047" s="1"/>
    </row>
    <row r="1048" spans="8:8" x14ac:dyDescent="0.25">
      <c r="H1048" s="1"/>
    </row>
    <row r="1054" spans="8:8" x14ac:dyDescent="0.25">
      <c r="H1054" s="1"/>
    </row>
    <row r="1065" spans="8:8" x14ac:dyDescent="0.25">
      <c r="H1065" s="1"/>
    </row>
    <row r="1066" spans="8:8" x14ac:dyDescent="0.25">
      <c r="H1066" s="1"/>
    </row>
    <row r="1067" spans="8:8" x14ac:dyDescent="0.25">
      <c r="H1067" s="1"/>
    </row>
    <row r="1068" spans="8:8" x14ac:dyDescent="0.25">
      <c r="H1068" s="1"/>
    </row>
    <row r="1069" spans="8:8" x14ac:dyDescent="0.25">
      <c r="H1069" s="1"/>
    </row>
    <row r="1070" spans="8:8" x14ac:dyDescent="0.25">
      <c r="H1070" s="1"/>
    </row>
    <row r="1071" spans="8:8" x14ac:dyDescent="0.25">
      <c r="H1071" s="1"/>
    </row>
    <row r="1072" spans="8:8" x14ac:dyDescent="0.25">
      <c r="H1072" s="1"/>
    </row>
    <row r="1073" spans="8:8" x14ac:dyDescent="0.25">
      <c r="H1073" s="1"/>
    </row>
    <row r="1074" spans="8:8" x14ac:dyDescent="0.25">
      <c r="H1074" s="1"/>
    </row>
    <row r="1075" spans="8:8" x14ac:dyDescent="0.25">
      <c r="H1075" s="1"/>
    </row>
    <row r="1076" spans="8:8" x14ac:dyDescent="0.25">
      <c r="H1076" s="1"/>
    </row>
    <row r="1077" spans="8:8" x14ac:dyDescent="0.25">
      <c r="H1077" s="1"/>
    </row>
    <row r="1078" spans="8:8" x14ac:dyDescent="0.25">
      <c r="H1078" s="1"/>
    </row>
    <row r="1079" spans="8:8" x14ac:dyDescent="0.25">
      <c r="H1079" s="1"/>
    </row>
    <row r="1080" spans="8:8" x14ac:dyDescent="0.25">
      <c r="H1080" s="1"/>
    </row>
    <row r="1081" spans="8:8" x14ac:dyDescent="0.25">
      <c r="H1081" s="1"/>
    </row>
    <row r="1082" spans="8:8" x14ac:dyDescent="0.25">
      <c r="H1082" s="1"/>
    </row>
    <row r="1083" spans="8:8" x14ac:dyDescent="0.25">
      <c r="H1083" s="1"/>
    </row>
    <row r="1084" spans="8:8" x14ac:dyDescent="0.25">
      <c r="H1084" s="1"/>
    </row>
    <row r="1087" spans="8:8" x14ac:dyDescent="0.25">
      <c r="H1087" s="1"/>
    </row>
    <row r="1088" spans="8:8" x14ac:dyDescent="0.25">
      <c r="H1088" s="1"/>
    </row>
    <row r="1089" spans="8:8" x14ac:dyDescent="0.25">
      <c r="H1089" s="1"/>
    </row>
    <row r="1090" spans="8:8" x14ac:dyDescent="0.25">
      <c r="H1090" s="1"/>
    </row>
    <row r="1091" spans="8:8" x14ac:dyDescent="0.25">
      <c r="H1091" s="1"/>
    </row>
    <row r="1093" spans="8:8" x14ac:dyDescent="0.25">
      <c r="H1093" s="1"/>
    </row>
    <row r="1095" spans="8:8" x14ac:dyDescent="0.25">
      <c r="H1095" s="1"/>
    </row>
    <row r="1097" spans="8:8" x14ac:dyDescent="0.25">
      <c r="H1097" s="1"/>
    </row>
    <row r="1098" spans="8:8" x14ac:dyDescent="0.25">
      <c r="H1098" s="1"/>
    </row>
    <row r="1103" spans="8:8" x14ac:dyDescent="0.25">
      <c r="H1103" s="1"/>
    </row>
    <row r="1105" spans="8:8" x14ac:dyDescent="0.25">
      <c r="H1105" s="1"/>
    </row>
    <row r="1108" spans="8:8" x14ac:dyDescent="0.25">
      <c r="H1108" s="1"/>
    </row>
    <row r="1112" spans="8:8" x14ac:dyDescent="0.25">
      <c r="H1112" s="1"/>
    </row>
    <row r="1114" spans="8:8" x14ac:dyDescent="0.25">
      <c r="H1114" s="1"/>
    </row>
    <row r="1122" spans="8:8" x14ac:dyDescent="0.25">
      <c r="H1122" s="1"/>
    </row>
    <row r="1123" spans="8:8" x14ac:dyDescent="0.25">
      <c r="H1123" s="1"/>
    </row>
    <row r="1130" spans="8:8" x14ac:dyDescent="0.25">
      <c r="H1130" s="1"/>
    </row>
    <row r="1137" spans="8:8" x14ac:dyDescent="0.25">
      <c r="H1137" s="1"/>
    </row>
    <row r="1142" spans="8:8" x14ac:dyDescent="0.25">
      <c r="H1142" s="1"/>
    </row>
    <row r="1143" spans="8:8" x14ac:dyDescent="0.25">
      <c r="H1143" s="1"/>
    </row>
    <row r="1144" spans="8:8" x14ac:dyDescent="0.25">
      <c r="H1144" s="1"/>
    </row>
    <row r="1145" spans="8:8" x14ac:dyDescent="0.25">
      <c r="H1145" s="1"/>
    </row>
    <row r="1146" spans="8:8" x14ac:dyDescent="0.25">
      <c r="H1146" s="1"/>
    </row>
    <row r="1147" spans="8:8" x14ac:dyDescent="0.25">
      <c r="H1147" s="1"/>
    </row>
    <row r="1148" spans="8:8" x14ac:dyDescent="0.25">
      <c r="H1148" s="1"/>
    </row>
    <row r="1149" spans="8:8" x14ac:dyDescent="0.25">
      <c r="H1149" s="1"/>
    </row>
    <row r="1150" spans="8:8" x14ac:dyDescent="0.25">
      <c r="H1150" s="1"/>
    </row>
    <row r="1151" spans="8:8" x14ac:dyDescent="0.25">
      <c r="H1151" s="1"/>
    </row>
    <row r="1152" spans="8:8" x14ac:dyDescent="0.25">
      <c r="H1152" s="1"/>
    </row>
    <row r="1153" spans="8:8" x14ac:dyDescent="0.25">
      <c r="H1153" s="1"/>
    </row>
    <row r="1154" spans="8:8" x14ac:dyDescent="0.25">
      <c r="H1154" s="1"/>
    </row>
    <row r="1155" spans="8:8" x14ac:dyDescent="0.25">
      <c r="H1155" s="1"/>
    </row>
    <row r="1156" spans="8:8" x14ac:dyDescent="0.25">
      <c r="H1156" s="1"/>
    </row>
    <row r="1157" spans="8:8" x14ac:dyDescent="0.25">
      <c r="H1157" s="1"/>
    </row>
    <row r="1158" spans="8:8" x14ac:dyDescent="0.25">
      <c r="H1158" s="1"/>
    </row>
    <row r="1159" spans="8:8" x14ac:dyDescent="0.25">
      <c r="H1159" s="1"/>
    </row>
    <row r="1160" spans="8:8" x14ac:dyDescent="0.25">
      <c r="H1160" s="1"/>
    </row>
    <row r="1161" spans="8:8" x14ac:dyDescent="0.25">
      <c r="H1161" s="1"/>
    </row>
    <row r="1162" spans="8:8" x14ac:dyDescent="0.25">
      <c r="H1162" s="1"/>
    </row>
    <row r="1163" spans="8:8" x14ac:dyDescent="0.25">
      <c r="H1163" s="1"/>
    </row>
    <row r="1164" spans="8:8" x14ac:dyDescent="0.25">
      <c r="H1164" s="1"/>
    </row>
    <row r="1165" spans="8:8" x14ac:dyDescent="0.25">
      <c r="H1165" s="1"/>
    </row>
    <row r="1166" spans="8:8" x14ac:dyDescent="0.25">
      <c r="H1166" s="1"/>
    </row>
    <row r="1167" spans="8:8" x14ac:dyDescent="0.25">
      <c r="H1167" s="1"/>
    </row>
    <row r="1168" spans="8:8" x14ac:dyDescent="0.25">
      <c r="H1168" s="1"/>
    </row>
    <row r="1172" spans="8:8" x14ac:dyDescent="0.25">
      <c r="H1172" s="1"/>
    </row>
    <row r="1174" spans="8:8" x14ac:dyDescent="0.25">
      <c r="H1174" s="1"/>
    </row>
    <row r="1178" spans="8:8" x14ac:dyDescent="0.25">
      <c r="H1178" s="1"/>
    </row>
    <row r="1179" spans="8:8" x14ac:dyDescent="0.25">
      <c r="H1179" s="1"/>
    </row>
    <row r="1182" spans="8:8" x14ac:dyDescent="0.25">
      <c r="H1182" s="1"/>
    </row>
    <row r="1183" spans="8:8" x14ac:dyDescent="0.25">
      <c r="H1183" s="1"/>
    </row>
    <row r="1185" spans="8:8" x14ac:dyDescent="0.25">
      <c r="H1185" s="1"/>
    </row>
    <row r="1187" spans="8:8" x14ac:dyDescent="0.25">
      <c r="H1187" s="1"/>
    </row>
    <row r="1188" spans="8:8" x14ac:dyDescent="0.25">
      <c r="H1188" s="1"/>
    </row>
    <row r="1190" spans="8:8" x14ac:dyDescent="0.25">
      <c r="H1190" s="1"/>
    </row>
    <row r="1191" spans="8:8" x14ac:dyDescent="0.25">
      <c r="H1191" s="1"/>
    </row>
    <row r="1193" spans="8:8" x14ac:dyDescent="0.25">
      <c r="H1193" s="1"/>
    </row>
    <row r="1195" spans="8:8" x14ac:dyDescent="0.25">
      <c r="H1195" s="1"/>
    </row>
    <row r="1197" spans="8:8" x14ac:dyDescent="0.25">
      <c r="H1197" s="1"/>
    </row>
    <row r="1198" spans="8:8" x14ac:dyDescent="0.25">
      <c r="H1198" s="1"/>
    </row>
    <row r="1199" spans="8:8" x14ac:dyDescent="0.25">
      <c r="H1199" s="1"/>
    </row>
    <row r="1200" spans="8:8" x14ac:dyDescent="0.25">
      <c r="H1200" s="1"/>
    </row>
    <row r="1201" spans="8:8" x14ac:dyDescent="0.25">
      <c r="H1201" s="1"/>
    </row>
    <row r="1202" spans="8:8" x14ac:dyDescent="0.25">
      <c r="H1202" s="1"/>
    </row>
    <row r="1203" spans="8:8" x14ac:dyDescent="0.25">
      <c r="H1203" s="1"/>
    </row>
    <row r="1204" spans="8:8" x14ac:dyDescent="0.25">
      <c r="H1204" s="1"/>
    </row>
    <row r="1205" spans="8:8" x14ac:dyDescent="0.25">
      <c r="H1205" s="1"/>
    </row>
    <row r="1206" spans="8:8" x14ac:dyDescent="0.25">
      <c r="H1206" s="1"/>
    </row>
    <row r="1207" spans="8:8" x14ac:dyDescent="0.25">
      <c r="H1207" s="1"/>
    </row>
    <row r="1208" spans="8:8" x14ac:dyDescent="0.25">
      <c r="H1208" s="1"/>
    </row>
    <row r="1209" spans="8:8" x14ac:dyDescent="0.25">
      <c r="H1209" s="1"/>
    </row>
    <row r="1210" spans="8:8" x14ac:dyDescent="0.25">
      <c r="H1210" s="1"/>
    </row>
    <row r="1221" spans="8:8" x14ac:dyDescent="0.25">
      <c r="H1221" s="1"/>
    </row>
    <row r="1222" spans="8:8" x14ac:dyDescent="0.25">
      <c r="H1222" s="1"/>
    </row>
    <row r="1223" spans="8:8" x14ac:dyDescent="0.25">
      <c r="H1223" s="1"/>
    </row>
    <row r="1224" spans="8:8" x14ac:dyDescent="0.25">
      <c r="H1224" s="1"/>
    </row>
    <row r="1228" spans="8:8" x14ac:dyDescent="0.25">
      <c r="H1228" s="1"/>
    </row>
    <row r="1233" spans="8:8" x14ac:dyDescent="0.25">
      <c r="H1233" s="1"/>
    </row>
    <row r="1235" spans="8:8" x14ac:dyDescent="0.25">
      <c r="H1235" s="1"/>
    </row>
    <row r="1239" spans="8:8" x14ac:dyDescent="0.25">
      <c r="H1239" s="1"/>
    </row>
    <row r="1244" spans="8:8" x14ac:dyDescent="0.25">
      <c r="H1244" s="1"/>
    </row>
    <row r="1249" spans="8:8" x14ac:dyDescent="0.25">
      <c r="H1249" s="1"/>
    </row>
    <row r="1250" spans="8:8" x14ac:dyDescent="0.25">
      <c r="H1250" s="1"/>
    </row>
    <row r="1255" spans="8:8" x14ac:dyDescent="0.25">
      <c r="H1255" s="1"/>
    </row>
    <row r="1259" spans="8:8" x14ac:dyDescent="0.25">
      <c r="H1259" s="1"/>
    </row>
    <row r="1264" spans="8:8" x14ac:dyDescent="0.25">
      <c r="H1264" s="1"/>
    </row>
    <row r="1267" spans="8:8" x14ac:dyDescent="0.25">
      <c r="H1267" s="1"/>
    </row>
    <row r="1269" spans="8:8" x14ac:dyDescent="0.25">
      <c r="H1269" s="1"/>
    </row>
    <row r="1271" spans="8:8" x14ac:dyDescent="0.25">
      <c r="H1271" s="1"/>
    </row>
    <row r="1272" spans="8:8" x14ac:dyDescent="0.25">
      <c r="H1272" s="1"/>
    </row>
    <row r="1277" spans="8:8" x14ac:dyDescent="0.25">
      <c r="H1277" s="1"/>
    </row>
    <row r="1283" spans="8:8" x14ac:dyDescent="0.25">
      <c r="H1283" s="1"/>
    </row>
    <row r="1285" spans="8:8" x14ac:dyDescent="0.25">
      <c r="H1285" s="1"/>
    </row>
    <row r="1286" spans="8:8" x14ac:dyDescent="0.25">
      <c r="H1286" s="1"/>
    </row>
    <row r="1295" spans="8:8" x14ac:dyDescent="0.25">
      <c r="H1295" s="1"/>
    </row>
    <row r="1296" spans="8:8" x14ac:dyDescent="0.25">
      <c r="H1296" s="1"/>
    </row>
    <row r="1298" spans="8:8" x14ac:dyDescent="0.25">
      <c r="H1298" s="1"/>
    </row>
    <row r="1300" spans="8:8" x14ac:dyDescent="0.25">
      <c r="H1300" s="1"/>
    </row>
    <row r="1302" spans="8:8" x14ac:dyDescent="0.25">
      <c r="H1302" s="1"/>
    </row>
    <row r="1304" spans="8:8" x14ac:dyDescent="0.25">
      <c r="H1304" s="1"/>
    </row>
    <row r="1305" spans="8:8" x14ac:dyDescent="0.25">
      <c r="H1305" s="1"/>
    </row>
    <row r="1306" spans="8:8" x14ac:dyDescent="0.25">
      <c r="H1306" s="1"/>
    </row>
    <row r="1307" spans="8:8" x14ac:dyDescent="0.25">
      <c r="H1307" s="1"/>
    </row>
    <row r="1308" spans="8:8" x14ac:dyDescent="0.25">
      <c r="H1308" s="1"/>
    </row>
    <row r="1309" spans="8:8" x14ac:dyDescent="0.25">
      <c r="H1309" s="1"/>
    </row>
    <row r="1311" spans="8:8" x14ac:dyDescent="0.25">
      <c r="H1311" s="1"/>
    </row>
    <row r="1315" spans="8:8" x14ac:dyDescent="0.25">
      <c r="H1315" s="1"/>
    </row>
    <row r="1317" spans="8:8" x14ac:dyDescent="0.25">
      <c r="H1317" s="1"/>
    </row>
    <row r="1318" spans="8:8" x14ac:dyDescent="0.25">
      <c r="H1318" s="1"/>
    </row>
    <row r="1319" spans="8:8" x14ac:dyDescent="0.25">
      <c r="H1319" s="1"/>
    </row>
    <row r="1321" spans="8:8" x14ac:dyDescent="0.25">
      <c r="H1321" s="1"/>
    </row>
    <row r="1323" spans="8:8" x14ac:dyDescent="0.25">
      <c r="H1323" s="1"/>
    </row>
    <row r="1324" spans="8:8" x14ac:dyDescent="0.25">
      <c r="H1324" s="1"/>
    </row>
    <row r="1326" spans="8:8" x14ac:dyDescent="0.25">
      <c r="H1326" s="1"/>
    </row>
    <row r="1327" spans="8:8" x14ac:dyDescent="0.25">
      <c r="H1327" s="1"/>
    </row>
    <row r="1328" spans="8:8" x14ac:dyDescent="0.25">
      <c r="H1328" s="1"/>
    </row>
    <row r="1329" spans="8:8" x14ac:dyDescent="0.25">
      <c r="H1329" s="1"/>
    </row>
    <row r="1330" spans="8:8" x14ac:dyDescent="0.25">
      <c r="H1330" s="1"/>
    </row>
    <row r="1331" spans="8:8" x14ac:dyDescent="0.25">
      <c r="H1331" s="1"/>
    </row>
    <row r="1332" spans="8:8" x14ac:dyDescent="0.25">
      <c r="H1332" s="1"/>
    </row>
    <row r="1333" spans="8:8" x14ac:dyDescent="0.25">
      <c r="H1333" s="1"/>
    </row>
    <row r="1334" spans="8:8" x14ac:dyDescent="0.25">
      <c r="H1334" s="1"/>
    </row>
    <row r="1335" spans="8:8" x14ac:dyDescent="0.25">
      <c r="H1335" s="1"/>
    </row>
    <row r="1336" spans="8:8" x14ac:dyDescent="0.25">
      <c r="H1336" s="1"/>
    </row>
    <row r="1337" spans="8:8" x14ac:dyDescent="0.25">
      <c r="H1337" s="1"/>
    </row>
    <row r="1338" spans="8:8" x14ac:dyDescent="0.25">
      <c r="H1338" s="1"/>
    </row>
    <row r="1339" spans="8:8" x14ac:dyDescent="0.25">
      <c r="H1339" s="1"/>
    </row>
    <row r="1340" spans="8:8" x14ac:dyDescent="0.25">
      <c r="H1340" s="1"/>
    </row>
    <row r="1341" spans="8:8" x14ac:dyDescent="0.25">
      <c r="H1341" s="1"/>
    </row>
    <row r="1343" spans="8:8" x14ac:dyDescent="0.25">
      <c r="H1343" s="1"/>
    </row>
    <row r="1347" spans="8:8" x14ac:dyDescent="0.25">
      <c r="H1347" s="1"/>
    </row>
    <row r="1348" spans="8:8" x14ac:dyDescent="0.25">
      <c r="H1348" s="1"/>
    </row>
    <row r="1349" spans="8:8" x14ac:dyDescent="0.25">
      <c r="H1349" s="1"/>
    </row>
    <row r="1350" spans="8:8" x14ac:dyDescent="0.25">
      <c r="H1350" s="1"/>
    </row>
    <row r="1351" spans="8:8" x14ac:dyDescent="0.25">
      <c r="H1351" s="1"/>
    </row>
    <row r="1352" spans="8:8" x14ac:dyDescent="0.25">
      <c r="H1352" s="1"/>
    </row>
    <row r="1353" spans="8:8" x14ac:dyDescent="0.25">
      <c r="H1353" s="1"/>
    </row>
    <row r="1354" spans="8:8" x14ac:dyDescent="0.25">
      <c r="H1354" s="1"/>
    </row>
    <row r="1355" spans="8:8" x14ac:dyDescent="0.25">
      <c r="H1355" s="1"/>
    </row>
    <row r="1356" spans="8:8" x14ac:dyDescent="0.25">
      <c r="H1356" s="1"/>
    </row>
    <row r="1357" spans="8:8" x14ac:dyDescent="0.25">
      <c r="H1357" s="1"/>
    </row>
    <row r="1358" spans="8:8" x14ac:dyDescent="0.25">
      <c r="H1358" s="1"/>
    </row>
    <row r="1359" spans="8:8" x14ac:dyDescent="0.25">
      <c r="H1359" s="1"/>
    </row>
    <row r="1360" spans="8:8" x14ac:dyDescent="0.25">
      <c r="H1360" s="1"/>
    </row>
    <row r="1361" spans="8:8" x14ac:dyDescent="0.25">
      <c r="H1361" s="1"/>
    </row>
    <row r="1362" spans="8:8" x14ac:dyDescent="0.25">
      <c r="H1362" s="1"/>
    </row>
    <row r="1363" spans="8:8" x14ac:dyDescent="0.25">
      <c r="H1363" s="1"/>
    </row>
    <row r="1364" spans="8:8" x14ac:dyDescent="0.25">
      <c r="H1364" s="1"/>
    </row>
    <row r="1365" spans="8:8" x14ac:dyDescent="0.25">
      <c r="H1365" s="1"/>
    </row>
    <row r="1366" spans="8:8" x14ac:dyDescent="0.25">
      <c r="H1366" s="1"/>
    </row>
    <row r="1368" spans="8:8" x14ac:dyDescent="0.25">
      <c r="H1368" s="1"/>
    </row>
    <row r="1369" spans="8:8" x14ac:dyDescent="0.25">
      <c r="H1369" s="1"/>
    </row>
    <row r="1370" spans="8:8" x14ac:dyDescent="0.25">
      <c r="H1370" s="1"/>
    </row>
    <row r="1371" spans="8:8" x14ac:dyDescent="0.25">
      <c r="H1371" s="1"/>
    </row>
    <row r="1372" spans="8:8" x14ac:dyDescent="0.25">
      <c r="H1372" s="1"/>
    </row>
    <row r="1374" spans="8:8" x14ac:dyDescent="0.25">
      <c r="H1374" s="1"/>
    </row>
    <row r="1375" spans="8:8" x14ac:dyDescent="0.25">
      <c r="H1375" s="1"/>
    </row>
    <row r="1376" spans="8:8" x14ac:dyDescent="0.25">
      <c r="H1376" s="1"/>
    </row>
    <row r="1377" spans="8:8" x14ac:dyDescent="0.25">
      <c r="H1377" s="1"/>
    </row>
    <row r="1378" spans="8:8" x14ac:dyDescent="0.25">
      <c r="H1378" s="1"/>
    </row>
    <row r="1381" spans="8:8" x14ac:dyDescent="0.25">
      <c r="H1381" s="1"/>
    </row>
    <row r="1382" spans="8:8" x14ac:dyDescent="0.25">
      <c r="H1382" s="1"/>
    </row>
    <row r="1383" spans="8:8" x14ac:dyDescent="0.25">
      <c r="H1383" s="1"/>
    </row>
    <row r="1384" spans="8:8" x14ac:dyDescent="0.25">
      <c r="H1384" s="1"/>
    </row>
    <row r="1385" spans="8:8" x14ac:dyDescent="0.25">
      <c r="H1385" s="1"/>
    </row>
    <row r="1386" spans="8:8" x14ac:dyDescent="0.25">
      <c r="H1386" s="1"/>
    </row>
    <row r="1387" spans="8:8" x14ac:dyDescent="0.25">
      <c r="H1387" s="1"/>
    </row>
    <row r="1388" spans="8:8" x14ac:dyDescent="0.25">
      <c r="H1388" s="1"/>
    </row>
    <row r="1389" spans="8:8" x14ac:dyDescent="0.25">
      <c r="H1389" s="1"/>
    </row>
    <row r="1390" spans="8:8" x14ac:dyDescent="0.25">
      <c r="H1390" s="1"/>
    </row>
    <row r="1391" spans="8:8" x14ac:dyDescent="0.25">
      <c r="H1391" s="1"/>
    </row>
    <row r="1392" spans="8:8" x14ac:dyDescent="0.25">
      <c r="H1392" s="1"/>
    </row>
    <row r="1393" spans="8:8" x14ac:dyDescent="0.25">
      <c r="H1393" s="1"/>
    </row>
    <row r="1394" spans="8:8" x14ac:dyDescent="0.25">
      <c r="H1394" s="1"/>
    </row>
    <row r="1395" spans="8:8" x14ac:dyDescent="0.25">
      <c r="H1395" s="1"/>
    </row>
    <row r="1396" spans="8:8" x14ac:dyDescent="0.25">
      <c r="H1396" s="1"/>
    </row>
    <row r="1397" spans="8:8" x14ac:dyDescent="0.25">
      <c r="H1397" s="1"/>
    </row>
    <row r="1398" spans="8:8" x14ac:dyDescent="0.25">
      <c r="H1398" s="1"/>
    </row>
    <row r="1399" spans="8:8" x14ac:dyDescent="0.25">
      <c r="H1399" s="1"/>
    </row>
    <row r="1400" spans="8:8" x14ac:dyDescent="0.25">
      <c r="H1400" s="1"/>
    </row>
    <row r="1401" spans="8:8" x14ac:dyDescent="0.25">
      <c r="H1401" s="1"/>
    </row>
    <row r="1402" spans="8:8" x14ac:dyDescent="0.25">
      <c r="H1402" s="1"/>
    </row>
    <row r="1403" spans="8:8" x14ac:dyDescent="0.25">
      <c r="H1403" s="1"/>
    </row>
    <row r="1404" spans="8:8" x14ac:dyDescent="0.25">
      <c r="H1404" s="1"/>
    </row>
    <row r="1405" spans="8:8" x14ac:dyDescent="0.25">
      <c r="H1405" s="1"/>
    </row>
    <row r="1406" spans="8:8" x14ac:dyDescent="0.25">
      <c r="H1406" s="1"/>
    </row>
    <row r="1407" spans="8:8" x14ac:dyDescent="0.25">
      <c r="H1407" s="1"/>
    </row>
    <row r="1408" spans="8:8" x14ac:dyDescent="0.25">
      <c r="H1408" s="1"/>
    </row>
    <row r="1409" spans="8:8" x14ac:dyDescent="0.25">
      <c r="H1409" s="1"/>
    </row>
    <row r="1411" spans="8:8" x14ac:dyDescent="0.25">
      <c r="H1411" s="1"/>
    </row>
    <row r="1414" spans="8:8" x14ac:dyDescent="0.25">
      <c r="H1414" s="1"/>
    </row>
    <row r="1415" spans="8:8" x14ac:dyDescent="0.25">
      <c r="H1415" s="1"/>
    </row>
    <row r="1417" spans="8:8" x14ac:dyDescent="0.25">
      <c r="H1417" s="1"/>
    </row>
    <row r="1421" spans="8:8" x14ac:dyDescent="0.25">
      <c r="H1421" s="1"/>
    </row>
    <row r="1422" spans="8:8" x14ac:dyDescent="0.25">
      <c r="H1422" s="1"/>
    </row>
    <row r="1424" spans="8:8" x14ac:dyDescent="0.25">
      <c r="H1424" s="1"/>
    </row>
    <row r="1427" spans="8:8" x14ac:dyDescent="0.25">
      <c r="H1427" s="1"/>
    </row>
    <row r="1428" spans="8:8" x14ac:dyDescent="0.25">
      <c r="H1428" s="1"/>
    </row>
    <row r="1429" spans="8:8" x14ac:dyDescent="0.25">
      <c r="H1429" s="1"/>
    </row>
    <row r="1433" spans="8:8" x14ac:dyDescent="0.25">
      <c r="H1433" s="1"/>
    </row>
    <row r="1434" spans="8:8" x14ac:dyDescent="0.25">
      <c r="H1434" s="1"/>
    </row>
    <row r="1435" spans="8:8" x14ac:dyDescent="0.25">
      <c r="H1435" s="1"/>
    </row>
    <row r="1442" spans="8:8" x14ac:dyDescent="0.25">
      <c r="H1442" s="1"/>
    </row>
    <row r="1446" spans="8:8" x14ac:dyDescent="0.25">
      <c r="H1446" s="1"/>
    </row>
    <row r="1466" spans="8:8" x14ac:dyDescent="0.25">
      <c r="H1466" s="1"/>
    </row>
    <row r="1468" spans="8:8" x14ac:dyDescent="0.25">
      <c r="H1468" s="1"/>
    </row>
    <row r="1469" spans="8:8" x14ac:dyDescent="0.25">
      <c r="H1469" s="1"/>
    </row>
    <row r="1480" spans="8:8" x14ac:dyDescent="0.25">
      <c r="H1480" s="1"/>
    </row>
    <row r="1483" spans="8:8" x14ac:dyDescent="0.25">
      <c r="H1483" s="1"/>
    </row>
    <row r="1485" spans="8:8" x14ac:dyDescent="0.25">
      <c r="H1485" s="1"/>
    </row>
    <row r="1486" spans="8:8" x14ac:dyDescent="0.25">
      <c r="H1486" s="1"/>
    </row>
    <row r="1489" spans="8:8" x14ac:dyDescent="0.25">
      <c r="H1489" s="1"/>
    </row>
    <row r="1494" spans="8:8" x14ac:dyDescent="0.25">
      <c r="H1494" s="1"/>
    </row>
    <row r="1495" spans="8:8" x14ac:dyDescent="0.25">
      <c r="H1495" s="1"/>
    </row>
    <row r="1498" spans="8:8" x14ac:dyDescent="0.25">
      <c r="H1498" s="1"/>
    </row>
    <row r="1501" spans="8:8" x14ac:dyDescent="0.25">
      <c r="H1501" s="1"/>
    </row>
    <row r="1503" spans="8:8" x14ac:dyDescent="0.25">
      <c r="H1503" s="1"/>
    </row>
    <row r="1504" spans="8:8" x14ac:dyDescent="0.25">
      <c r="H1504" s="1"/>
    </row>
    <row r="1507" spans="8:8" x14ac:dyDescent="0.25">
      <c r="H1507" s="1"/>
    </row>
    <row r="1508" spans="8:8" x14ac:dyDescent="0.25">
      <c r="H1508" s="1"/>
    </row>
    <row r="1510" spans="8:8" x14ac:dyDescent="0.25">
      <c r="H1510" s="1"/>
    </row>
    <row r="1511" spans="8:8" x14ac:dyDescent="0.25">
      <c r="H1511" s="1"/>
    </row>
    <row r="1513" spans="8:8" x14ac:dyDescent="0.25">
      <c r="H1513" s="1"/>
    </row>
    <row r="1514" spans="8:8" x14ac:dyDescent="0.25">
      <c r="H1514" s="1"/>
    </row>
    <row r="1515" spans="8:8" x14ac:dyDescent="0.25">
      <c r="H1515" s="1"/>
    </row>
    <row r="1516" spans="8:8" x14ac:dyDescent="0.25">
      <c r="H1516" s="1"/>
    </row>
    <row r="1517" spans="8:8" x14ac:dyDescent="0.25">
      <c r="H1517" s="1"/>
    </row>
    <row r="1518" spans="8:8" x14ac:dyDescent="0.25">
      <c r="H1518" s="1"/>
    </row>
    <row r="1519" spans="8:8" x14ac:dyDescent="0.25">
      <c r="H1519" s="1"/>
    </row>
    <row r="1521" spans="8:8" x14ac:dyDescent="0.25">
      <c r="H1521" s="1"/>
    </row>
    <row r="1523" spans="8:8" x14ac:dyDescent="0.25">
      <c r="H1523" s="1"/>
    </row>
    <row r="1526" spans="8:8" x14ac:dyDescent="0.25">
      <c r="H1526" s="1"/>
    </row>
    <row r="1531" spans="8:8" x14ac:dyDescent="0.25">
      <c r="H1531" s="1"/>
    </row>
    <row r="1532" spans="8:8" x14ac:dyDescent="0.25">
      <c r="H1532" s="1"/>
    </row>
    <row r="1533" spans="8:8" x14ac:dyDescent="0.25">
      <c r="H1533" s="1"/>
    </row>
    <row r="1548" spans="8:8" x14ac:dyDescent="0.25">
      <c r="H1548" s="1"/>
    </row>
    <row r="1550" spans="8:8" x14ac:dyDescent="0.25">
      <c r="H1550" s="1"/>
    </row>
    <row r="1551" spans="8:8" x14ac:dyDescent="0.25">
      <c r="H1551" s="1"/>
    </row>
    <row r="1555" spans="8:8" x14ac:dyDescent="0.25">
      <c r="H1555" s="1"/>
    </row>
    <row r="1559" spans="8:8" x14ac:dyDescent="0.25">
      <c r="H1559" s="1"/>
    </row>
    <row r="1564" spans="8:8" x14ac:dyDescent="0.25">
      <c r="H1564" s="1"/>
    </row>
    <row r="1571" spans="8:8" x14ac:dyDescent="0.25">
      <c r="H1571" s="1"/>
    </row>
    <row r="1572" spans="8:8" x14ac:dyDescent="0.25">
      <c r="H1572" s="1"/>
    </row>
    <row r="1577" spans="8:8" x14ac:dyDescent="0.25">
      <c r="H1577" s="1"/>
    </row>
    <row r="1578" spans="8:8" x14ac:dyDescent="0.25">
      <c r="H1578" s="1"/>
    </row>
    <row r="1579" spans="8:8" x14ac:dyDescent="0.25">
      <c r="H1579" s="1"/>
    </row>
    <row r="1582" spans="8:8" x14ac:dyDescent="0.25">
      <c r="H1582" s="1"/>
    </row>
    <row r="1584" spans="8:8" x14ac:dyDescent="0.25">
      <c r="H1584" s="1"/>
    </row>
    <row r="1586" spans="8:8" x14ac:dyDescent="0.25">
      <c r="H1586" s="1"/>
    </row>
    <row r="1588" spans="8:8" x14ac:dyDescent="0.25">
      <c r="H1588" s="1"/>
    </row>
    <row r="1592" spans="8:8" x14ac:dyDescent="0.25">
      <c r="H1592" s="1"/>
    </row>
    <row r="1594" spans="8:8" x14ac:dyDescent="0.25">
      <c r="H1594" s="1"/>
    </row>
    <row r="1595" spans="8:8" x14ac:dyDescent="0.25">
      <c r="H1595" s="1"/>
    </row>
    <row r="1596" spans="8:8" x14ac:dyDescent="0.25">
      <c r="H1596" s="1"/>
    </row>
    <row r="1597" spans="8:8" x14ac:dyDescent="0.25">
      <c r="H1597" s="1"/>
    </row>
    <row r="1601" spans="8:8" x14ac:dyDescent="0.25">
      <c r="H1601" s="1"/>
    </row>
    <row r="1604" spans="8:8" x14ac:dyDescent="0.25">
      <c r="H1604" s="1"/>
    </row>
    <row r="1605" spans="8:8" x14ac:dyDescent="0.25">
      <c r="H1605" s="1"/>
    </row>
    <row r="1607" spans="8:8" x14ac:dyDescent="0.25">
      <c r="H1607" s="1"/>
    </row>
    <row r="1608" spans="8:8" x14ac:dyDescent="0.25">
      <c r="H1608" s="1"/>
    </row>
    <row r="1609" spans="8:8" x14ac:dyDescent="0.25">
      <c r="H1609" s="1"/>
    </row>
    <row r="1612" spans="8:8" x14ac:dyDescent="0.25">
      <c r="H1612" s="1"/>
    </row>
    <row r="1613" spans="8:8" x14ac:dyDescent="0.25">
      <c r="H1613" s="1"/>
    </row>
    <row r="1614" spans="8:8" x14ac:dyDescent="0.25">
      <c r="H1614" s="1"/>
    </row>
    <row r="1615" spans="8:8" x14ac:dyDescent="0.25">
      <c r="H1615" s="1"/>
    </row>
    <row r="1616" spans="8:8" x14ac:dyDescent="0.25">
      <c r="H1616" s="1"/>
    </row>
    <row r="1617" spans="8:8" x14ac:dyDescent="0.25">
      <c r="H1617" s="1"/>
    </row>
    <row r="1618" spans="8:8" x14ac:dyDescent="0.25">
      <c r="H1618" s="1"/>
    </row>
    <row r="1619" spans="8:8" x14ac:dyDescent="0.25">
      <c r="H1619" s="1"/>
    </row>
    <row r="1620" spans="8:8" x14ac:dyDescent="0.25">
      <c r="H1620" s="1"/>
    </row>
    <row r="1621" spans="8:8" x14ac:dyDescent="0.25">
      <c r="H1621" s="1"/>
    </row>
    <row r="1622" spans="8:8" x14ac:dyDescent="0.25">
      <c r="H1622" s="1"/>
    </row>
    <row r="1623" spans="8:8" x14ac:dyDescent="0.25">
      <c r="H1623" s="1"/>
    </row>
    <row r="1624" spans="8:8" x14ac:dyDescent="0.25">
      <c r="H1624" s="1"/>
    </row>
    <row r="1625" spans="8:8" x14ac:dyDescent="0.25">
      <c r="H1625" s="1"/>
    </row>
    <row r="1626" spans="8:8" x14ac:dyDescent="0.25">
      <c r="H1626" s="1"/>
    </row>
    <row r="1627" spans="8:8" x14ac:dyDescent="0.25">
      <c r="H1627" s="1"/>
    </row>
    <row r="1628" spans="8:8" x14ac:dyDescent="0.25">
      <c r="H1628" s="1"/>
    </row>
    <row r="1629" spans="8:8" x14ac:dyDescent="0.25">
      <c r="H1629" s="1"/>
    </row>
    <row r="1630" spans="8:8" x14ac:dyDescent="0.25">
      <c r="H1630" s="1"/>
    </row>
    <row r="1631" spans="8:8" x14ac:dyDescent="0.25">
      <c r="H1631" s="1"/>
    </row>
    <row r="1632" spans="8:8" x14ac:dyDescent="0.25">
      <c r="H1632" s="1"/>
    </row>
    <row r="1633" spans="8:8" x14ac:dyDescent="0.25">
      <c r="H1633" s="1"/>
    </row>
    <row r="1634" spans="8:8" x14ac:dyDescent="0.25">
      <c r="H1634" s="1"/>
    </row>
    <row r="1635" spans="8:8" x14ac:dyDescent="0.25">
      <c r="H1635" s="1"/>
    </row>
    <row r="1636" spans="8:8" x14ac:dyDescent="0.25">
      <c r="H1636" s="1"/>
    </row>
    <row r="1637" spans="8:8" x14ac:dyDescent="0.25">
      <c r="H1637" s="1"/>
    </row>
    <row r="1638" spans="8:8" x14ac:dyDescent="0.25">
      <c r="H1638" s="1"/>
    </row>
    <row r="1639" spans="8:8" x14ac:dyDescent="0.25">
      <c r="H1639" s="1"/>
    </row>
    <row r="1640" spans="8:8" x14ac:dyDescent="0.25">
      <c r="H1640" s="1"/>
    </row>
    <row r="1641" spans="8:8" x14ac:dyDescent="0.25">
      <c r="H1641" s="1"/>
    </row>
    <row r="1642" spans="8:8" x14ac:dyDescent="0.25">
      <c r="H1642" s="1"/>
    </row>
    <row r="1643" spans="8:8" x14ac:dyDescent="0.25">
      <c r="H1643" s="1"/>
    </row>
    <row r="1644" spans="8:8" x14ac:dyDescent="0.25">
      <c r="H1644" s="1"/>
    </row>
    <row r="1645" spans="8:8" x14ac:dyDescent="0.25">
      <c r="H1645" s="1"/>
    </row>
    <row r="1646" spans="8:8" x14ac:dyDescent="0.25">
      <c r="H1646" s="1"/>
    </row>
    <row r="1647" spans="8:8" x14ac:dyDescent="0.25">
      <c r="H1647" s="1"/>
    </row>
    <row r="1648" spans="8:8" x14ac:dyDescent="0.25">
      <c r="H1648" s="1"/>
    </row>
    <row r="1649" spans="8:8" x14ac:dyDescent="0.25">
      <c r="H1649" s="1"/>
    </row>
    <row r="1661" spans="8:8" x14ac:dyDescent="0.25">
      <c r="H1661" s="1"/>
    </row>
    <row r="1662" spans="8:8" x14ac:dyDescent="0.25">
      <c r="H1662" s="1"/>
    </row>
    <row r="1663" spans="8:8" x14ac:dyDescent="0.25">
      <c r="H1663" s="1"/>
    </row>
    <row r="1664" spans="8:8" x14ac:dyDescent="0.25">
      <c r="H1664" s="1"/>
    </row>
    <row r="1666" spans="8:8" x14ac:dyDescent="0.25">
      <c r="H1666" s="1"/>
    </row>
    <row r="1667" spans="8:8" x14ac:dyDescent="0.25">
      <c r="H1667" s="1"/>
    </row>
    <row r="1669" spans="8:8" x14ac:dyDescent="0.25">
      <c r="H1669" s="1"/>
    </row>
    <row r="1670" spans="8:8" x14ac:dyDescent="0.25">
      <c r="H1670" s="1"/>
    </row>
    <row r="1671" spans="8:8" x14ac:dyDescent="0.25">
      <c r="H1671" s="1"/>
    </row>
    <row r="1672" spans="8:8" x14ac:dyDescent="0.25">
      <c r="H1672" s="1"/>
    </row>
    <row r="1673" spans="8:8" x14ac:dyDescent="0.25">
      <c r="H1673" s="1"/>
    </row>
    <row r="1674" spans="8:8" x14ac:dyDescent="0.25">
      <c r="H1674" s="1"/>
    </row>
    <row r="1675" spans="8:8" x14ac:dyDescent="0.25">
      <c r="H1675" s="1"/>
    </row>
    <row r="1676" spans="8:8" x14ac:dyDescent="0.25">
      <c r="H1676" s="1"/>
    </row>
    <row r="1677" spans="8:8" x14ac:dyDescent="0.25">
      <c r="H1677" s="1"/>
    </row>
    <row r="1678" spans="8:8" x14ac:dyDescent="0.25">
      <c r="H1678" s="1"/>
    </row>
    <row r="1679" spans="8:8" x14ac:dyDescent="0.25">
      <c r="H1679" s="1"/>
    </row>
    <row r="1680" spans="8:8" x14ac:dyDescent="0.25">
      <c r="H1680" s="1"/>
    </row>
    <row r="1681" spans="8:8" x14ac:dyDescent="0.25">
      <c r="H1681" s="1"/>
    </row>
    <row r="1682" spans="8:8" x14ac:dyDescent="0.25">
      <c r="H1682" s="1"/>
    </row>
    <row r="1683" spans="8:8" x14ac:dyDescent="0.25">
      <c r="H1683" s="1"/>
    </row>
    <row r="1684" spans="8:8" x14ac:dyDescent="0.25">
      <c r="H1684" s="1"/>
    </row>
    <row r="1686" spans="8:8" x14ac:dyDescent="0.25">
      <c r="H1686" s="1"/>
    </row>
    <row r="1687" spans="8:8" x14ac:dyDescent="0.25">
      <c r="H1687" s="1"/>
    </row>
    <row r="1688" spans="8:8" x14ac:dyDescent="0.25">
      <c r="H1688" s="1"/>
    </row>
    <row r="1689" spans="8:8" x14ac:dyDescent="0.25">
      <c r="H1689" s="1"/>
    </row>
    <row r="1690" spans="8:8" x14ac:dyDescent="0.25">
      <c r="H1690" s="1"/>
    </row>
    <row r="1691" spans="8:8" x14ac:dyDescent="0.25">
      <c r="H1691" s="1"/>
    </row>
    <row r="1692" spans="8:8" x14ac:dyDescent="0.25">
      <c r="H1692" s="1"/>
    </row>
    <row r="1693" spans="8:8" x14ac:dyDescent="0.25">
      <c r="H1693" s="1"/>
    </row>
    <row r="1694" spans="8:8" x14ac:dyDescent="0.25">
      <c r="H1694" s="1"/>
    </row>
    <row r="1695" spans="8:8" x14ac:dyDescent="0.25">
      <c r="H1695" s="1"/>
    </row>
    <row r="1696" spans="8:8" x14ac:dyDescent="0.25">
      <c r="H1696" s="1"/>
    </row>
    <row r="1697" spans="8:8" x14ac:dyDescent="0.25">
      <c r="H1697" s="1"/>
    </row>
    <row r="1698" spans="8:8" x14ac:dyDescent="0.25">
      <c r="H1698" s="1"/>
    </row>
    <row r="1699" spans="8:8" x14ac:dyDescent="0.25">
      <c r="H1699" s="1"/>
    </row>
    <row r="1700" spans="8:8" x14ac:dyDescent="0.25">
      <c r="H1700" s="1"/>
    </row>
    <row r="1701" spans="8:8" x14ac:dyDescent="0.25">
      <c r="H1701" s="1"/>
    </row>
    <row r="1702" spans="8:8" x14ac:dyDescent="0.25">
      <c r="H1702" s="1"/>
    </row>
    <row r="1703" spans="8:8" x14ac:dyDescent="0.25">
      <c r="H1703" s="1"/>
    </row>
    <row r="1704" spans="8:8" x14ac:dyDescent="0.25">
      <c r="H1704" s="1"/>
    </row>
    <row r="1705" spans="8:8" x14ac:dyDescent="0.25">
      <c r="H1705" s="1"/>
    </row>
    <row r="1706" spans="8:8" x14ac:dyDescent="0.25">
      <c r="H1706" s="1"/>
    </row>
    <row r="1707" spans="8:8" x14ac:dyDescent="0.25">
      <c r="H1707" s="1"/>
    </row>
    <row r="1708" spans="8:8" x14ac:dyDescent="0.25">
      <c r="H1708" s="1"/>
    </row>
    <row r="1709" spans="8:8" x14ac:dyDescent="0.25">
      <c r="H1709" s="1"/>
    </row>
    <row r="1710" spans="8:8" x14ac:dyDescent="0.25">
      <c r="H1710" s="1"/>
    </row>
    <row r="1711" spans="8:8" x14ac:dyDescent="0.25">
      <c r="H1711" s="1"/>
    </row>
    <row r="1712" spans="8:8" x14ac:dyDescent="0.25">
      <c r="H1712" s="1"/>
    </row>
    <row r="1713" spans="8:8" x14ac:dyDescent="0.25">
      <c r="H1713" s="1"/>
    </row>
    <row r="1714" spans="8:8" x14ac:dyDescent="0.25">
      <c r="H1714" s="1"/>
    </row>
    <row r="1715" spans="8:8" x14ac:dyDescent="0.25">
      <c r="H1715" s="1"/>
    </row>
    <row r="1716" spans="8:8" x14ac:dyDescent="0.25">
      <c r="H1716" s="1"/>
    </row>
    <row r="1717" spans="8:8" x14ac:dyDescent="0.25">
      <c r="H1717" s="1"/>
    </row>
    <row r="1718" spans="8:8" x14ac:dyDescent="0.25">
      <c r="H1718" s="1"/>
    </row>
    <row r="1719" spans="8:8" x14ac:dyDescent="0.25">
      <c r="H1719" s="1"/>
    </row>
    <row r="1720" spans="8:8" x14ac:dyDescent="0.25">
      <c r="H1720" s="1"/>
    </row>
    <row r="1721" spans="8:8" x14ac:dyDescent="0.25">
      <c r="H1721" s="1"/>
    </row>
    <row r="1722" spans="8:8" x14ac:dyDescent="0.25">
      <c r="H1722" s="1"/>
    </row>
    <row r="1723" spans="8:8" x14ac:dyDescent="0.25">
      <c r="H1723" s="1"/>
    </row>
    <row r="1724" spans="8:8" x14ac:dyDescent="0.25">
      <c r="H1724" s="1"/>
    </row>
    <row r="1725" spans="8:8" x14ac:dyDescent="0.25">
      <c r="H1725" s="1"/>
    </row>
    <row r="1737" spans="8:8" x14ac:dyDescent="0.25">
      <c r="H1737" s="1"/>
    </row>
    <row r="1738" spans="8:8" x14ac:dyDescent="0.25">
      <c r="H1738" s="1"/>
    </row>
    <row r="1739" spans="8:8" x14ac:dyDescent="0.25">
      <c r="H1739" s="1"/>
    </row>
    <row r="1740" spans="8:8" x14ac:dyDescent="0.25">
      <c r="H1740" s="1"/>
    </row>
    <row r="1742" spans="8:8" x14ac:dyDescent="0.25">
      <c r="H1742" s="1"/>
    </row>
    <row r="1743" spans="8:8" x14ac:dyDescent="0.25">
      <c r="H1743" s="1"/>
    </row>
    <row r="1745" spans="8:8" x14ac:dyDescent="0.25">
      <c r="H1745" s="1"/>
    </row>
    <row r="1746" spans="8:8" x14ac:dyDescent="0.25">
      <c r="H1746" s="1"/>
    </row>
    <row r="1747" spans="8:8" x14ac:dyDescent="0.25">
      <c r="H1747" s="1"/>
    </row>
    <row r="1748" spans="8:8" x14ac:dyDescent="0.25">
      <c r="H1748" s="1"/>
    </row>
    <row r="1749" spans="8:8" x14ac:dyDescent="0.25">
      <c r="H1749" s="1"/>
    </row>
    <row r="1751" spans="8:8" x14ac:dyDescent="0.25">
      <c r="H1751" s="1"/>
    </row>
    <row r="1752" spans="8:8" x14ac:dyDescent="0.25">
      <c r="H1752" s="1"/>
    </row>
    <row r="1753" spans="8:8" x14ac:dyDescent="0.25">
      <c r="H1753" s="1"/>
    </row>
    <row r="1754" spans="8:8" x14ac:dyDescent="0.25">
      <c r="H1754" s="1"/>
    </row>
    <row r="1755" spans="8:8" x14ac:dyDescent="0.25">
      <c r="H1755" s="1"/>
    </row>
    <row r="1756" spans="8:8" x14ac:dyDescent="0.25">
      <c r="H1756" s="1"/>
    </row>
    <row r="1757" spans="8:8" x14ac:dyDescent="0.25">
      <c r="H1757" s="1"/>
    </row>
    <row r="1758" spans="8:8" x14ac:dyDescent="0.25">
      <c r="H1758" s="1"/>
    </row>
    <row r="1759" spans="8:8" x14ac:dyDescent="0.25">
      <c r="H1759" s="1"/>
    </row>
    <row r="1760" spans="8:8" x14ac:dyDescent="0.25">
      <c r="H1760" s="1"/>
    </row>
    <row r="1775" spans="8:8" x14ac:dyDescent="0.25">
      <c r="H1775" s="1"/>
    </row>
    <row r="1776" spans="8:8" x14ac:dyDescent="0.25">
      <c r="H1776" s="1"/>
    </row>
    <row r="1777" spans="8:8" x14ac:dyDescent="0.25">
      <c r="H1777" s="1"/>
    </row>
    <row r="1778" spans="8:8" x14ac:dyDescent="0.25">
      <c r="H1778" s="1"/>
    </row>
    <row r="1780" spans="8:8" x14ac:dyDescent="0.25">
      <c r="H1780" s="1"/>
    </row>
    <row r="1781" spans="8:8" x14ac:dyDescent="0.25">
      <c r="H1781" s="1"/>
    </row>
    <row r="1783" spans="8:8" x14ac:dyDescent="0.25">
      <c r="H1783" s="1"/>
    </row>
    <row r="1784" spans="8:8" x14ac:dyDescent="0.25">
      <c r="H1784" s="1"/>
    </row>
    <row r="1785" spans="8:8" x14ac:dyDescent="0.25">
      <c r="H1785" s="1"/>
    </row>
    <row r="1786" spans="8:8" x14ac:dyDescent="0.25">
      <c r="H1786" s="1"/>
    </row>
    <row r="1787" spans="8:8" x14ac:dyDescent="0.25">
      <c r="H1787" s="1"/>
    </row>
    <row r="1789" spans="8:8" x14ac:dyDescent="0.25">
      <c r="H1789" s="1"/>
    </row>
    <row r="1790" spans="8:8" x14ac:dyDescent="0.25">
      <c r="H1790" s="1"/>
    </row>
    <row r="1791" spans="8:8" x14ac:dyDescent="0.25">
      <c r="H1791" s="1"/>
    </row>
    <row r="1792" spans="8:8" x14ac:dyDescent="0.25">
      <c r="H1792" s="1"/>
    </row>
    <row r="1793" spans="8:8" x14ac:dyDescent="0.25">
      <c r="H1793" s="1"/>
    </row>
    <row r="1794" spans="8:8" x14ac:dyDescent="0.25">
      <c r="H1794" s="1"/>
    </row>
    <row r="1795" spans="8:8" x14ac:dyDescent="0.25">
      <c r="H1795" s="1"/>
    </row>
    <row r="1796" spans="8:8" x14ac:dyDescent="0.25">
      <c r="H1796" s="1"/>
    </row>
    <row r="1797" spans="8:8" x14ac:dyDescent="0.25">
      <c r="H1797" s="1"/>
    </row>
    <row r="1798" spans="8:8" x14ac:dyDescent="0.25">
      <c r="H1798" s="1"/>
    </row>
    <row r="1813" spans="8:8" x14ac:dyDescent="0.25">
      <c r="H1813" s="1"/>
    </row>
    <row r="1814" spans="8:8" x14ac:dyDescent="0.25">
      <c r="H1814" s="1"/>
    </row>
    <row r="1815" spans="8:8" x14ac:dyDescent="0.25">
      <c r="H1815" s="1"/>
    </row>
    <row r="1816" spans="8:8" x14ac:dyDescent="0.25">
      <c r="H1816" s="1"/>
    </row>
    <row r="1818" spans="8:8" x14ac:dyDescent="0.25">
      <c r="H1818" s="1"/>
    </row>
    <row r="1819" spans="8:8" x14ac:dyDescent="0.25">
      <c r="H1819" s="1"/>
    </row>
    <row r="1821" spans="8:8" x14ac:dyDescent="0.25">
      <c r="H1821" s="1"/>
    </row>
    <row r="1822" spans="8:8" x14ac:dyDescent="0.25">
      <c r="H1822" s="1"/>
    </row>
    <row r="1823" spans="8:8" x14ac:dyDescent="0.25">
      <c r="H1823" s="1"/>
    </row>
    <row r="1824" spans="8:8" x14ac:dyDescent="0.25">
      <c r="H1824" s="1"/>
    </row>
    <row r="1825" spans="8:8" x14ac:dyDescent="0.25">
      <c r="H1825" s="1"/>
    </row>
    <row r="1826" spans="8:8" x14ac:dyDescent="0.25">
      <c r="H1826" s="1"/>
    </row>
    <row r="1827" spans="8:8" x14ac:dyDescent="0.25">
      <c r="H1827" s="1"/>
    </row>
    <row r="1828" spans="8:8" x14ac:dyDescent="0.25">
      <c r="H1828" s="1"/>
    </row>
    <row r="1829" spans="8:8" x14ac:dyDescent="0.25">
      <c r="H1829" s="1"/>
    </row>
    <row r="1830" spans="8:8" x14ac:dyDescent="0.25">
      <c r="H1830" s="1"/>
    </row>
    <row r="1831" spans="8:8" x14ac:dyDescent="0.25">
      <c r="H1831" s="1"/>
    </row>
    <row r="1832" spans="8:8" x14ac:dyDescent="0.25">
      <c r="H1832" s="1"/>
    </row>
    <row r="1833" spans="8:8" x14ac:dyDescent="0.25">
      <c r="H1833" s="1"/>
    </row>
    <row r="1834" spans="8:8" x14ac:dyDescent="0.25">
      <c r="H1834" s="1"/>
    </row>
    <row r="1835" spans="8:8" x14ac:dyDescent="0.25">
      <c r="H1835" s="1"/>
    </row>
    <row r="1836" spans="8:8" x14ac:dyDescent="0.25">
      <c r="H1836" s="1"/>
    </row>
    <row r="1837" spans="8:8" x14ac:dyDescent="0.25">
      <c r="H1837" s="1"/>
    </row>
    <row r="1838" spans="8:8" x14ac:dyDescent="0.25">
      <c r="H1838" s="1"/>
    </row>
    <row r="1839" spans="8:8" x14ac:dyDescent="0.25">
      <c r="H1839" s="1"/>
    </row>
    <row r="1840" spans="8:8" x14ac:dyDescent="0.25">
      <c r="H1840" s="1"/>
    </row>
    <row r="1841" spans="8:8" x14ac:dyDescent="0.25">
      <c r="H1841" s="1"/>
    </row>
    <row r="1842" spans="8:8" x14ac:dyDescent="0.25">
      <c r="H1842" s="1"/>
    </row>
    <row r="1843" spans="8:8" x14ac:dyDescent="0.25">
      <c r="H1843" s="1"/>
    </row>
    <row r="1844" spans="8:8" x14ac:dyDescent="0.25">
      <c r="H1844" s="1"/>
    </row>
    <row r="1845" spans="8:8" x14ac:dyDescent="0.25">
      <c r="H1845" s="1"/>
    </row>
    <row r="1846" spans="8:8" x14ac:dyDescent="0.25">
      <c r="H1846" s="1"/>
    </row>
    <row r="1847" spans="8:8" x14ac:dyDescent="0.25">
      <c r="H1847" s="1"/>
    </row>
    <row r="1848" spans="8:8" x14ac:dyDescent="0.25">
      <c r="H1848" s="1"/>
    </row>
    <row r="1849" spans="8:8" x14ac:dyDescent="0.25">
      <c r="H1849" s="1"/>
    </row>
    <row r="1850" spans="8:8" x14ac:dyDescent="0.25">
      <c r="H1850" s="1"/>
    </row>
    <row r="1851" spans="8:8" x14ac:dyDescent="0.25">
      <c r="H1851" s="1"/>
    </row>
    <row r="1852" spans="8:8" x14ac:dyDescent="0.25">
      <c r="H1852" s="1"/>
    </row>
    <row r="1853" spans="8:8" x14ac:dyDescent="0.25">
      <c r="H1853" s="1"/>
    </row>
    <row r="1854" spans="8:8" x14ac:dyDescent="0.25">
      <c r="H1854" s="1"/>
    </row>
    <row r="1855" spans="8:8" x14ac:dyDescent="0.25">
      <c r="H1855" s="1"/>
    </row>
    <row r="1856" spans="8:8" x14ac:dyDescent="0.25">
      <c r="H1856" s="1"/>
    </row>
    <row r="1857" spans="8:8" x14ac:dyDescent="0.25">
      <c r="H1857" s="1"/>
    </row>
    <row r="1858" spans="8:8" x14ac:dyDescent="0.25">
      <c r="H1858" s="1"/>
    </row>
    <row r="1859" spans="8:8" x14ac:dyDescent="0.25">
      <c r="H1859" s="1"/>
    </row>
    <row r="1860" spans="8:8" x14ac:dyDescent="0.25">
      <c r="H1860" s="1"/>
    </row>
    <row r="1861" spans="8:8" x14ac:dyDescent="0.25">
      <c r="H1861" s="1"/>
    </row>
    <row r="1862" spans="8:8" x14ac:dyDescent="0.25">
      <c r="H1862" s="1"/>
    </row>
    <row r="1863" spans="8:8" x14ac:dyDescent="0.25">
      <c r="H1863" s="1"/>
    </row>
    <row r="1864" spans="8:8" x14ac:dyDescent="0.25">
      <c r="H1864" s="1"/>
    </row>
    <row r="1865" spans="8:8" x14ac:dyDescent="0.25">
      <c r="H1865" s="1"/>
    </row>
    <row r="1866" spans="8:8" x14ac:dyDescent="0.25">
      <c r="H1866" s="1"/>
    </row>
    <row r="1867" spans="8:8" x14ac:dyDescent="0.25">
      <c r="H1867" s="1"/>
    </row>
    <row r="1868" spans="8:8" x14ac:dyDescent="0.25">
      <c r="H1868" s="1"/>
    </row>
    <row r="1869" spans="8:8" x14ac:dyDescent="0.25">
      <c r="H1869" s="1"/>
    </row>
    <row r="1870" spans="8:8" x14ac:dyDescent="0.25">
      <c r="H1870" s="1"/>
    </row>
    <row r="1871" spans="8:8" x14ac:dyDescent="0.25">
      <c r="H1871" s="1"/>
    </row>
    <row r="1872" spans="8:8" x14ac:dyDescent="0.25">
      <c r="H1872" s="1"/>
    </row>
    <row r="1873" spans="8:8" x14ac:dyDescent="0.25">
      <c r="H1873" s="1"/>
    </row>
    <row r="1874" spans="8:8" x14ac:dyDescent="0.25">
      <c r="H1874" s="1"/>
    </row>
    <row r="1875" spans="8:8" x14ac:dyDescent="0.25">
      <c r="H1875" s="1"/>
    </row>
    <row r="1876" spans="8:8" x14ac:dyDescent="0.25">
      <c r="H1876" s="1"/>
    </row>
    <row r="1877" spans="8:8" x14ac:dyDescent="0.25">
      <c r="H1877" s="1"/>
    </row>
    <row r="1878" spans="8:8" x14ac:dyDescent="0.25">
      <c r="H1878" s="1"/>
    </row>
    <row r="1879" spans="8:8" x14ac:dyDescent="0.25">
      <c r="H1879" s="1"/>
    </row>
    <row r="1880" spans="8:8" x14ac:dyDescent="0.25">
      <c r="H1880" s="1"/>
    </row>
    <row r="1881" spans="8:8" x14ac:dyDescent="0.25">
      <c r="H1881" s="1"/>
    </row>
    <row r="1882" spans="8:8" x14ac:dyDescent="0.25">
      <c r="H1882" s="1"/>
    </row>
    <row r="1883" spans="8:8" x14ac:dyDescent="0.25">
      <c r="H1883" s="1"/>
    </row>
    <row r="1884" spans="8:8" x14ac:dyDescent="0.25">
      <c r="H1884" s="1"/>
    </row>
    <row r="1885" spans="8:8" x14ac:dyDescent="0.25">
      <c r="H1885" s="1"/>
    </row>
    <row r="1886" spans="8:8" x14ac:dyDescent="0.25">
      <c r="H1886" s="1"/>
    </row>
    <row r="1887" spans="8:8" x14ac:dyDescent="0.25">
      <c r="H1887" s="1"/>
    </row>
    <row r="1888" spans="8:8" x14ac:dyDescent="0.25">
      <c r="H1888" s="1"/>
    </row>
    <row r="1889" spans="8:8" x14ac:dyDescent="0.25">
      <c r="H1889" s="1"/>
    </row>
    <row r="1890" spans="8:8" x14ac:dyDescent="0.25">
      <c r="H1890" s="1"/>
    </row>
    <row r="1891" spans="8:8" x14ac:dyDescent="0.25">
      <c r="H1891" s="1"/>
    </row>
    <row r="1892" spans="8:8" x14ac:dyDescent="0.25">
      <c r="H1892" s="1"/>
    </row>
    <row r="1893" spans="8:8" x14ac:dyDescent="0.25">
      <c r="H1893" s="1"/>
    </row>
    <row r="1894" spans="8:8" x14ac:dyDescent="0.25">
      <c r="H1894" s="1"/>
    </row>
    <row r="1895" spans="8:8" x14ac:dyDescent="0.25">
      <c r="H1895" s="1"/>
    </row>
    <row r="1896" spans="8:8" x14ac:dyDescent="0.25">
      <c r="H1896" s="1"/>
    </row>
    <row r="1897" spans="8:8" x14ac:dyDescent="0.25">
      <c r="H1897" s="1"/>
    </row>
    <row r="1898" spans="8:8" x14ac:dyDescent="0.25">
      <c r="H1898" s="1"/>
    </row>
    <row r="1899" spans="8:8" x14ac:dyDescent="0.25">
      <c r="H1899" s="1"/>
    </row>
    <row r="1900" spans="8:8" x14ac:dyDescent="0.25">
      <c r="H1900" s="1"/>
    </row>
    <row r="1901" spans="8:8" x14ac:dyDescent="0.25">
      <c r="H1901" s="1"/>
    </row>
    <row r="1902" spans="8:8" x14ac:dyDescent="0.25">
      <c r="H1902" s="1"/>
    </row>
    <row r="1903" spans="8:8" x14ac:dyDescent="0.25">
      <c r="H1903" s="1"/>
    </row>
    <row r="1904" spans="8:8" x14ac:dyDescent="0.25">
      <c r="H1904" s="1"/>
    </row>
    <row r="1905" spans="8:8" x14ac:dyDescent="0.25">
      <c r="H1905" s="1"/>
    </row>
    <row r="1906" spans="8:8" x14ac:dyDescent="0.25">
      <c r="H1906" s="1"/>
    </row>
    <row r="1907" spans="8:8" x14ac:dyDescent="0.25">
      <c r="H1907" s="1"/>
    </row>
    <row r="1908" spans="8:8" x14ac:dyDescent="0.25">
      <c r="H1908" s="1"/>
    </row>
    <row r="1909" spans="8:8" x14ac:dyDescent="0.25">
      <c r="H1909" s="1"/>
    </row>
    <row r="1910" spans="8:8" x14ac:dyDescent="0.25">
      <c r="H1910" s="1"/>
    </row>
    <row r="1911" spans="8:8" x14ac:dyDescent="0.25">
      <c r="H1911" s="1"/>
    </row>
    <row r="1912" spans="8:8" x14ac:dyDescent="0.25">
      <c r="H1912" s="1"/>
    </row>
    <row r="1913" spans="8:8" x14ac:dyDescent="0.25">
      <c r="H1913" s="1"/>
    </row>
    <row r="1914" spans="8:8" x14ac:dyDescent="0.25">
      <c r="H1914" s="1"/>
    </row>
    <row r="1915" spans="8:8" x14ac:dyDescent="0.25">
      <c r="H1915" s="1"/>
    </row>
    <row r="1916" spans="8:8" x14ac:dyDescent="0.25">
      <c r="H1916" s="1"/>
    </row>
    <row r="1917" spans="8:8" x14ac:dyDescent="0.25">
      <c r="H1917" s="1"/>
    </row>
    <row r="1918" spans="8:8" x14ac:dyDescent="0.25">
      <c r="H1918" s="1"/>
    </row>
    <row r="1919" spans="8:8" x14ac:dyDescent="0.25">
      <c r="H1919" s="1"/>
    </row>
    <row r="1920" spans="8:8" x14ac:dyDescent="0.25">
      <c r="H1920" s="1"/>
    </row>
    <row r="1921" spans="8:8" x14ac:dyDescent="0.25">
      <c r="H1921" s="1"/>
    </row>
    <row r="1922" spans="8:8" x14ac:dyDescent="0.25">
      <c r="H1922" s="1"/>
    </row>
    <row r="1923" spans="8:8" x14ac:dyDescent="0.25">
      <c r="H1923" s="1"/>
    </row>
    <row r="1924" spans="8:8" x14ac:dyDescent="0.25">
      <c r="H1924" s="1"/>
    </row>
    <row r="1925" spans="8:8" x14ac:dyDescent="0.25">
      <c r="H1925" s="1"/>
    </row>
    <row r="1926" spans="8:8" x14ac:dyDescent="0.25">
      <c r="H1926" s="1"/>
    </row>
    <row r="1927" spans="8:8" x14ac:dyDescent="0.25">
      <c r="H1927" s="1"/>
    </row>
    <row r="1928" spans="8:8" x14ac:dyDescent="0.25">
      <c r="H1928" s="1"/>
    </row>
    <row r="1929" spans="8:8" x14ac:dyDescent="0.25">
      <c r="H1929" s="1"/>
    </row>
    <row r="1930" spans="8:8" x14ac:dyDescent="0.25">
      <c r="H1930" s="1"/>
    </row>
    <row r="1931" spans="8:8" x14ac:dyDescent="0.25">
      <c r="H1931" s="1"/>
    </row>
    <row r="1932" spans="8:8" x14ac:dyDescent="0.25">
      <c r="H1932" s="1"/>
    </row>
    <row r="1933" spans="8:8" x14ac:dyDescent="0.25">
      <c r="H1933" s="1"/>
    </row>
    <row r="1934" spans="8:8" x14ac:dyDescent="0.25">
      <c r="H1934" s="1"/>
    </row>
    <row r="1935" spans="8:8" x14ac:dyDescent="0.25">
      <c r="H1935" s="1"/>
    </row>
    <row r="1936" spans="8:8" x14ac:dyDescent="0.25">
      <c r="H1936" s="1"/>
    </row>
    <row r="1937" spans="8:8" x14ac:dyDescent="0.25">
      <c r="H1937" s="1"/>
    </row>
    <row r="1938" spans="8:8" x14ac:dyDescent="0.25">
      <c r="H1938" s="1"/>
    </row>
    <row r="1939" spans="8:8" x14ac:dyDescent="0.25">
      <c r="H1939" s="1"/>
    </row>
    <row r="1940" spans="8:8" x14ac:dyDescent="0.25">
      <c r="H1940" s="1"/>
    </row>
    <row r="1941" spans="8:8" x14ac:dyDescent="0.25">
      <c r="H1941" s="1"/>
    </row>
    <row r="1942" spans="8:8" x14ac:dyDescent="0.25">
      <c r="H1942" s="1"/>
    </row>
    <row r="1943" spans="8:8" x14ac:dyDescent="0.25">
      <c r="H1943" s="1"/>
    </row>
    <row r="1944" spans="8:8" x14ac:dyDescent="0.25">
      <c r="H1944" s="1"/>
    </row>
    <row r="1945" spans="8:8" x14ac:dyDescent="0.25">
      <c r="H1945" s="1"/>
    </row>
    <row r="1946" spans="8:8" x14ac:dyDescent="0.25">
      <c r="H1946" s="1"/>
    </row>
    <row r="1947" spans="8:8" x14ac:dyDescent="0.25">
      <c r="H1947" s="1"/>
    </row>
    <row r="1948" spans="8:8" x14ac:dyDescent="0.25">
      <c r="H1948" s="1"/>
    </row>
    <row r="1949" spans="8:8" x14ac:dyDescent="0.25">
      <c r="H1949" s="1"/>
    </row>
    <row r="1950" spans="8:8" x14ac:dyDescent="0.25">
      <c r="H1950" s="1"/>
    </row>
    <row r="1951" spans="8:8" x14ac:dyDescent="0.25">
      <c r="H1951" s="1"/>
    </row>
    <row r="1952" spans="8:8" x14ac:dyDescent="0.25">
      <c r="H1952" s="1"/>
    </row>
    <row r="1953" spans="8:8" x14ac:dyDescent="0.25">
      <c r="H1953" s="1"/>
    </row>
    <row r="1954" spans="8:8" x14ac:dyDescent="0.25">
      <c r="H1954" s="1"/>
    </row>
    <row r="1955" spans="8:8" x14ac:dyDescent="0.25">
      <c r="H1955" s="1"/>
    </row>
    <row r="1956" spans="8:8" x14ac:dyDescent="0.25">
      <c r="H1956" s="1"/>
    </row>
    <row r="1957" spans="8:8" x14ac:dyDescent="0.25">
      <c r="H1957" s="1"/>
    </row>
    <row r="1958" spans="8:8" x14ac:dyDescent="0.25">
      <c r="H1958" s="1"/>
    </row>
    <row r="1959" spans="8:8" x14ac:dyDescent="0.25">
      <c r="H1959" s="1"/>
    </row>
    <row r="1960" spans="8:8" x14ac:dyDescent="0.25">
      <c r="H1960" s="1"/>
    </row>
    <row r="1961" spans="8:8" x14ac:dyDescent="0.25">
      <c r="H1961" s="1"/>
    </row>
    <row r="1962" spans="8:8" x14ac:dyDescent="0.25">
      <c r="H1962" s="1"/>
    </row>
    <row r="1963" spans="8:8" x14ac:dyDescent="0.25">
      <c r="H1963" s="1"/>
    </row>
    <row r="1964" spans="8:8" x14ac:dyDescent="0.25">
      <c r="H1964" s="1"/>
    </row>
    <row r="1965" spans="8:8" x14ac:dyDescent="0.25">
      <c r="H1965" s="1"/>
    </row>
    <row r="1966" spans="8:8" x14ac:dyDescent="0.25">
      <c r="H1966" s="1"/>
    </row>
    <row r="1967" spans="8:8" x14ac:dyDescent="0.25">
      <c r="H1967" s="1"/>
    </row>
    <row r="1968" spans="8:8" x14ac:dyDescent="0.25">
      <c r="H1968" s="1"/>
    </row>
    <row r="1969" spans="8:8" x14ac:dyDescent="0.25">
      <c r="H1969" s="1"/>
    </row>
    <row r="1970" spans="8:8" x14ac:dyDescent="0.25">
      <c r="H1970" s="1"/>
    </row>
    <row r="1971" spans="8:8" x14ac:dyDescent="0.25">
      <c r="H1971" s="1"/>
    </row>
    <row r="1972" spans="8:8" x14ac:dyDescent="0.25">
      <c r="H1972" s="1"/>
    </row>
    <row r="1973" spans="8:8" x14ac:dyDescent="0.25">
      <c r="H1973" s="1"/>
    </row>
    <row r="1974" spans="8:8" x14ac:dyDescent="0.25">
      <c r="H1974" s="1"/>
    </row>
    <row r="1975" spans="8:8" x14ac:dyDescent="0.25">
      <c r="H1975" s="1"/>
    </row>
    <row r="1976" spans="8:8" x14ac:dyDescent="0.25">
      <c r="H1976" s="1"/>
    </row>
    <row r="1977" spans="8:8" x14ac:dyDescent="0.25">
      <c r="H1977" s="1"/>
    </row>
    <row r="1978" spans="8:8" x14ac:dyDescent="0.25">
      <c r="H1978" s="1"/>
    </row>
    <row r="1979" spans="8:8" x14ac:dyDescent="0.25">
      <c r="H1979" s="1"/>
    </row>
    <row r="1980" spans="8:8" x14ac:dyDescent="0.25">
      <c r="H1980" s="1"/>
    </row>
    <row r="1981" spans="8:8" x14ac:dyDescent="0.25">
      <c r="H1981" s="1"/>
    </row>
    <row r="1982" spans="8:8" x14ac:dyDescent="0.25">
      <c r="H1982" s="1"/>
    </row>
    <row r="1983" spans="8:8" x14ac:dyDescent="0.25">
      <c r="H1983" s="1"/>
    </row>
    <row r="1984" spans="8:8" x14ac:dyDescent="0.25">
      <c r="H1984" s="1"/>
    </row>
    <row r="1985" spans="8:8" x14ac:dyDescent="0.25">
      <c r="H1985" s="1"/>
    </row>
    <row r="1986" spans="8:8" x14ac:dyDescent="0.25">
      <c r="H1986" s="1"/>
    </row>
    <row r="1987" spans="8:8" x14ac:dyDescent="0.25">
      <c r="H1987" s="1"/>
    </row>
    <row r="1988" spans="8:8" x14ac:dyDescent="0.25">
      <c r="H1988" s="1"/>
    </row>
    <row r="1989" spans="8:8" x14ac:dyDescent="0.25">
      <c r="H1989" s="1"/>
    </row>
    <row r="1990" spans="8:8" x14ac:dyDescent="0.25">
      <c r="H1990" s="1"/>
    </row>
    <row r="1991" spans="8:8" x14ac:dyDescent="0.25">
      <c r="H1991" s="1"/>
    </row>
    <row r="1992" spans="8:8" x14ac:dyDescent="0.25">
      <c r="H1992" s="1"/>
    </row>
    <row r="1993" spans="8:8" x14ac:dyDescent="0.25">
      <c r="H1993" s="1"/>
    </row>
    <row r="1994" spans="8:8" x14ac:dyDescent="0.25">
      <c r="H1994" s="1"/>
    </row>
    <row r="1995" spans="8:8" x14ac:dyDescent="0.25">
      <c r="H1995" s="1"/>
    </row>
    <row r="1996" spans="8:8" x14ac:dyDescent="0.25">
      <c r="H1996" s="1"/>
    </row>
    <row r="1997" spans="8:8" x14ac:dyDescent="0.25">
      <c r="H1997" s="1"/>
    </row>
    <row r="1998" spans="8:8" x14ac:dyDescent="0.25">
      <c r="H1998" s="1"/>
    </row>
    <row r="1999" spans="8:8" x14ac:dyDescent="0.25">
      <c r="H1999" s="1"/>
    </row>
    <row r="2000" spans="8:8" x14ac:dyDescent="0.25">
      <c r="H2000" s="1"/>
    </row>
    <row r="2001" spans="8:8" x14ac:dyDescent="0.25">
      <c r="H2001" s="1"/>
    </row>
    <row r="2002" spans="8:8" x14ac:dyDescent="0.25">
      <c r="H2002" s="1"/>
    </row>
    <row r="2003" spans="8:8" x14ac:dyDescent="0.25">
      <c r="H2003" s="1"/>
    </row>
    <row r="2004" spans="8:8" x14ac:dyDescent="0.25">
      <c r="H2004" s="1"/>
    </row>
    <row r="2005" spans="8:8" x14ac:dyDescent="0.25">
      <c r="H2005" s="1"/>
    </row>
    <row r="2011" spans="8:8" x14ac:dyDescent="0.25">
      <c r="H2011" s="1"/>
    </row>
    <row r="2018" spans="8:8" x14ac:dyDescent="0.25">
      <c r="H2018" s="1"/>
    </row>
    <row r="2021" spans="8:8" x14ac:dyDescent="0.25">
      <c r="H2021" s="1"/>
    </row>
    <row r="2022" spans="8:8" x14ac:dyDescent="0.25">
      <c r="H2022" s="1"/>
    </row>
    <row r="2024" spans="8:8" x14ac:dyDescent="0.25">
      <c r="H2024" s="1"/>
    </row>
    <row r="2027" spans="8:8" x14ac:dyDescent="0.25">
      <c r="H2027" s="1"/>
    </row>
    <row r="2033" spans="8:8" x14ac:dyDescent="0.25">
      <c r="H2033" s="1"/>
    </row>
    <row r="2034" spans="8:8" x14ac:dyDescent="0.25">
      <c r="H2034" s="1"/>
    </row>
    <row r="2035" spans="8:8" x14ac:dyDescent="0.25">
      <c r="H2035" s="1"/>
    </row>
    <row r="2037" spans="8:8" x14ac:dyDescent="0.25">
      <c r="H2037" s="1"/>
    </row>
    <row r="2038" spans="8:8" x14ac:dyDescent="0.25">
      <c r="H2038" s="1"/>
    </row>
    <row r="2039" spans="8:8" x14ac:dyDescent="0.25">
      <c r="H2039" s="1"/>
    </row>
    <row r="2040" spans="8:8" x14ac:dyDescent="0.25">
      <c r="H2040" s="1"/>
    </row>
    <row r="2041" spans="8:8" x14ac:dyDescent="0.25">
      <c r="H2041" s="1"/>
    </row>
    <row r="2043" spans="8:8" x14ac:dyDescent="0.25">
      <c r="H2043" s="1"/>
    </row>
    <row r="2044" spans="8:8" x14ac:dyDescent="0.25">
      <c r="H2044" s="1"/>
    </row>
    <row r="2045" spans="8:8" x14ac:dyDescent="0.25">
      <c r="H2045" s="1"/>
    </row>
    <row r="2047" spans="8:8" x14ac:dyDescent="0.25">
      <c r="H2047" s="1"/>
    </row>
    <row r="2048" spans="8:8" x14ac:dyDescent="0.25">
      <c r="H2048" s="1"/>
    </row>
    <row r="2049" spans="8:8" x14ac:dyDescent="0.25">
      <c r="H2049" s="1"/>
    </row>
    <row r="2053" spans="8:8" x14ac:dyDescent="0.25">
      <c r="H2053" s="1"/>
    </row>
    <row r="2055" spans="8:8" x14ac:dyDescent="0.25">
      <c r="H2055" s="1"/>
    </row>
    <row r="2059" spans="8:8" x14ac:dyDescent="0.25">
      <c r="H2059" s="1"/>
    </row>
    <row r="2064" spans="8:8" x14ac:dyDescent="0.25">
      <c r="H2064" s="1"/>
    </row>
    <row r="2066" spans="8:8" x14ac:dyDescent="0.25">
      <c r="H2066" s="1"/>
    </row>
    <row r="2068" spans="8:8" x14ac:dyDescent="0.25">
      <c r="H2068" s="1"/>
    </row>
    <row r="2070" spans="8:8" x14ac:dyDescent="0.25">
      <c r="H2070" s="1"/>
    </row>
    <row r="2072" spans="8:8" x14ac:dyDescent="0.25">
      <c r="H2072" s="1"/>
    </row>
    <row r="2074" spans="8:8" x14ac:dyDescent="0.25">
      <c r="H2074" s="1"/>
    </row>
    <row r="2078" spans="8:8" x14ac:dyDescent="0.25">
      <c r="H2078" s="1"/>
    </row>
    <row r="2080" spans="8:8" x14ac:dyDescent="0.25">
      <c r="H2080" s="1"/>
    </row>
    <row r="2084" spans="8:8" x14ac:dyDescent="0.25">
      <c r="H2084" s="1"/>
    </row>
    <row r="2086" spans="8:8" x14ac:dyDescent="0.25">
      <c r="H2086" s="1"/>
    </row>
    <row r="2088" spans="8:8" x14ac:dyDescent="0.25">
      <c r="H2088" s="1"/>
    </row>
    <row r="2092" spans="8:8" x14ac:dyDescent="0.25">
      <c r="H2092" s="1"/>
    </row>
    <row r="2093" spans="8:8" x14ac:dyDescent="0.25">
      <c r="H2093" s="1"/>
    </row>
    <row r="2094" spans="8:8" x14ac:dyDescent="0.25">
      <c r="H2094" s="1"/>
    </row>
    <row r="2099" spans="8:8" x14ac:dyDescent="0.25">
      <c r="H2099" s="1"/>
    </row>
    <row r="2112" spans="8:8" x14ac:dyDescent="0.25">
      <c r="H2112" s="1"/>
    </row>
    <row r="2115" spans="8:8" x14ac:dyDescent="0.25">
      <c r="H2115" s="1"/>
    </row>
    <row r="2118" spans="8:8" x14ac:dyDescent="0.25">
      <c r="H2118" s="1"/>
    </row>
    <row r="2120" spans="8:8" x14ac:dyDescent="0.25">
      <c r="H2120" s="1"/>
    </row>
    <row r="2122" spans="8:8" x14ac:dyDescent="0.25">
      <c r="H2122" s="1"/>
    </row>
    <row r="2123" spans="8:8" x14ac:dyDescent="0.25">
      <c r="H2123" s="1"/>
    </row>
    <row r="2124" spans="8:8" x14ac:dyDescent="0.25">
      <c r="H2124" s="1"/>
    </row>
    <row r="2129" spans="8:8" x14ac:dyDescent="0.25">
      <c r="H2129" s="1"/>
    </row>
    <row r="2130" spans="8:8" x14ac:dyDescent="0.25">
      <c r="H2130" s="1"/>
    </row>
    <row r="2131" spans="8:8" x14ac:dyDescent="0.25">
      <c r="H2131" s="1"/>
    </row>
    <row r="2132" spans="8:8" x14ac:dyDescent="0.25">
      <c r="H2132" s="1"/>
    </row>
    <row r="2133" spans="8:8" x14ac:dyDescent="0.25">
      <c r="H2133" s="1"/>
    </row>
    <row r="2134" spans="8:8" x14ac:dyDescent="0.25">
      <c r="H2134" s="1"/>
    </row>
    <row r="2135" spans="8:8" x14ac:dyDescent="0.25">
      <c r="H2135" s="1"/>
    </row>
    <row r="2136" spans="8:8" x14ac:dyDescent="0.25">
      <c r="H2136" s="1"/>
    </row>
    <row r="2137" spans="8:8" x14ac:dyDescent="0.25">
      <c r="H2137" s="1"/>
    </row>
    <row r="2138" spans="8:8" x14ac:dyDescent="0.25">
      <c r="H2138" s="1"/>
    </row>
    <row r="2139" spans="8:8" x14ac:dyDescent="0.25">
      <c r="H2139" s="1"/>
    </row>
    <row r="2140" spans="8:8" x14ac:dyDescent="0.25">
      <c r="H2140" s="1"/>
    </row>
    <row r="2141" spans="8:8" x14ac:dyDescent="0.25">
      <c r="H2141" s="1"/>
    </row>
    <row r="2142" spans="8:8" x14ac:dyDescent="0.25">
      <c r="H2142" s="1"/>
    </row>
    <row r="2143" spans="8:8" x14ac:dyDescent="0.25">
      <c r="H2143" s="1"/>
    </row>
    <row r="2144" spans="8:8" x14ac:dyDescent="0.25">
      <c r="H2144" s="1"/>
    </row>
    <row r="2145" spans="8:8" x14ac:dyDescent="0.25">
      <c r="H2145" s="1"/>
    </row>
    <row r="2146" spans="8:8" x14ac:dyDescent="0.25">
      <c r="H2146" s="1"/>
    </row>
    <row r="2147" spans="8:8" x14ac:dyDescent="0.25">
      <c r="H2147" s="1"/>
    </row>
    <row r="2148" spans="8:8" x14ac:dyDescent="0.25">
      <c r="H2148" s="1"/>
    </row>
    <row r="2149" spans="8:8" x14ac:dyDescent="0.25">
      <c r="H2149" s="1"/>
    </row>
    <row r="2150" spans="8:8" x14ac:dyDescent="0.25">
      <c r="H2150" s="1"/>
    </row>
    <row r="2151" spans="8:8" x14ac:dyDescent="0.25">
      <c r="H2151" s="1"/>
    </row>
    <row r="2152" spans="8:8" x14ac:dyDescent="0.25">
      <c r="H2152" s="1"/>
    </row>
    <row r="2157" spans="8:8" x14ac:dyDescent="0.25">
      <c r="H2157" s="1"/>
    </row>
    <row r="2158" spans="8:8" x14ac:dyDescent="0.25">
      <c r="H2158" s="1"/>
    </row>
    <row r="2159" spans="8:8" x14ac:dyDescent="0.25">
      <c r="H2159" s="1"/>
    </row>
    <row r="2160" spans="8:8" x14ac:dyDescent="0.25">
      <c r="H2160" s="1"/>
    </row>
    <row r="2161" spans="8:8" x14ac:dyDescent="0.25">
      <c r="H2161" s="1"/>
    </row>
    <row r="2162" spans="8:8" x14ac:dyDescent="0.25">
      <c r="H2162" s="1"/>
    </row>
    <row r="2163" spans="8:8" x14ac:dyDescent="0.25">
      <c r="H2163" s="1"/>
    </row>
    <row r="2164" spans="8:8" x14ac:dyDescent="0.25">
      <c r="H2164" s="1"/>
    </row>
    <row r="2165" spans="8:8" x14ac:dyDescent="0.25">
      <c r="H2165" s="1"/>
    </row>
    <row r="2169" spans="8:8" x14ac:dyDescent="0.25">
      <c r="H2169" s="1"/>
    </row>
    <row r="2170" spans="8:8" x14ac:dyDescent="0.25">
      <c r="H2170" s="1"/>
    </row>
    <row r="2175" spans="8:8" x14ac:dyDescent="0.25">
      <c r="H2175" s="1"/>
    </row>
    <row r="2178" spans="8:8" x14ac:dyDescent="0.25">
      <c r="H2178" s="1"/>
    </row>
    <row r="2181" spans="8:8" x14ac:dyDescent="0.25">
      <c r="H2181" s="1"/>
    </row>
    <row r="2184" spans="8:8" x14ac:dyDescent="0.25">
      <c r="H2184" s="1"/>
    </row>
    <row r="2185" spans="8:8" x14ac:dyDescent="0.25">
      <c r="H2185" s="1"/>
    </row>
    <row r="2186" spans="8:8" x14ac:dyDescent="0.25">
      <c r="H2186" s="1"/>
    </row>
    <row r="2187" spans="8:8" x14ac:dyDescent="0.25">
      <c r="H2187" s="1"/>
    </row>
    <row r="2188" spans="8:8" x14ac:dyDescent="0.25">
      <c r="H2188" s="1"/>
    </row>
    <row r="2189" spans="8:8" x14ac:dyDescent="0.25">
      <c r="H2189" s="1"/>
    </row>
    <row r="2190" spans="8:8" x14ac:dyDescent="0.25">
      <c r="H2190" s="1"/>
    </row>
    <row r="2191" spans="8:8" x14ac:dyDescent="0.25">
      <c r="H2191" s="1"/>
    </row>
    <row r="2192" spans="8:8" x14ac:dyDescent="0.25">
      <c r="H2192" s="1"/>
    </row>
    <row r="2193" spans="8:8" x14ac:dyDescent="0.25">
      <c r="H2193" s="1"/>
    </row>
    <row r="2194" spans="8:8" x14ac:dyDescent="0.25">
      <c r="H2194" s="1"/>
    </row>
    <row r="2195" spans="8:8" x14ac:dyDescent="0.25">
      <c r="H2195" s="1"/>
    </row>
    <row r="2196" spans="8:8" x14ac:dyDescent="0.25">
      <c r="H2196" s="1"/>
    </row>
    <row r="2199" spans="8:8" x14ac:dyDescent="0.25">
      <c r="H2199" s="1"/>
    </row>
    <row r="2200" spans="8:8" x14ac:dyDescent="0.25">
      <c r="H2200" s="1"/>
    </row>
    <row r="2201" spans="8:8" x14ac:dyDescent="0.25">
      <c r="H2201" s="1"/>
    </row>
    <row r="2203" spans="8:8" x14ac:dyDescent="0.25">
      <c r="H2203" s="1"/>
    </row>
    <row r="2204" spans="8:8" x14ac:dyDescent="0.25">
      <c r="H2204" s="1"/>
    </row>
    <row r="2205" spans="8:8" x14ac:dyDescent="0.25">
      <c r="H2205" s="1"/>
    </row>
    <row r="2206" spans="8:8" x14ac:dyDescent="0.25">
      <c r="H2206" s="1"/>
    </row>
    <row r="2207" spans="8:8" x14ac:dyDescent="0.25">
      <c r="H2207" s="1"/>
    </row>
    <row r="2208" spans="8:8" x14ac:dyDescent="0.25">
      <c r="H2208" s="1"/>
    </row>
    <row r="2209" spans="8:8" x14ac:dyDescent="0.25">
      <c r="H2209" s="1"/>
    </row>
    <row r="2210" spans="8:8" x14ac:dyDescent="0.25">
      <c r="H2210" s="1"/>
    </row>
    <row r="2211" spans="8:8" x14ac:dyDescent="0.25">
      <c r="H2211" s="1"/>
    </row>
    <row r="2212" spans="8:8" x14ac:dyDescent="0.25">
      <c r="H2212" s="1"/>
    </row>
    <row r="2213" spans="8:8" x14ac:dyDescent="0.25">
      <c r="H2213" s="1"/>
    </row>
    <row r="2214" spans="8:8" x14ac:dyDescent="0.25">
      <c r="H2214" s="1"/>
    </row>
    <row r="2215" spans="8:8" x14ac:dyDescent="0.25">
      <c r="H2215" s="1"/>
    </row>
    <row r="2216" spans="8:8" x14ac:dyDescent="0.25">
      <c r="H2216" s="1"/>
    </row>
    <row r="2217" spans="8:8" x14ac:dyDescent="0.25">
      <c r="H2217" s="1"/>
    </row>
    <row r="2218" spans="8:8" x14ac:dyDescent="0.25">
      <c r="H2218" s="1"/>
    </row>
    <row r="2219" spans="8:8" x14ac:dyDescent="0.25">
      <c r="H2219" s="1"/>
    </row>
    <row r="2220" spans="8:8" x14ac:dyDescent="0.25">
      <c r="H2220" s="1"/>
    </row>
    <row r="2221" spans="8:8" x14ac:dyDescent="0.25">
      <c r="H2221" s="1"/>
    </row>
    <row r="2222" spans="8:8" x14ac:dyDescent="0.25">
      <c r="H2222" s="1"/>
    </row>
    <row r="2223" spans="8:8" x14ac:dyDescent="0.25">
      <c r="H2223" s="1"/>
    </row>
    <row r="2224" spans="8:8" x14ac:dyDescent="0.25">
      <c r="H2224" s="1"/>
    </row>
    <row r="2225" spans="8:8" x14ac:dyDescent="0.25">
      <c r="H2225" s="1"/>
    </row>
    <row r="2226" spans="8:8" x14ac:dyDescent="0.25">
      <c r="H2226" s="1"/>
    </row>
    <row r="2227" spans="8:8" x14ac:dyDescent="0.25">
      <c r="H2227" s="1"/>
    </row>
    <row r="2229" spans="8:8" x14ac:dyDescent="0.25">
      <c r="H2229" s="1"/>
    </row>
    <row r="2230" spans="8:8" x14ac:dyDescent="0.25">
      <c r="H2230" s="1"/>
    </row>
    <row r="2231" spans="8:8" x14ac:dyDescent="0.25">
      <c r="H2231" s="1"/>
    </row>
    <row r="2232" spans="8:8" x14ac:dyDescent="0.25">
      <c r="H2232" s="1"/>
    </row>
    <row r="2233" spans="8:8" x14ac:dyDescent="0.25">
      <c r="H2233" s="1"/>
    </row>
    <row r="2234" spans="8:8" x14ac:dyDescent="0.25">
      <c r="H2234" s="1"/>
    </row>
    <row r="2235" spans="8:8" x14ac:dyDescent="0.25">
      <c r="H2235" s="1"/>
    </row>
    <row r="2236" spans="8:8" x14ac:dyDescent="0.25">
      <c r="H2236" s="1"/>
    </row>
    <row r="2237" spans="8:8" x14ac:dyDescent="0.25">
      <c r="H2237" s="1"/>
    </row>
    <row r="2238" spans="8:8" x14ac:dyDescent="0.25">
      <c r="H2238" s="1"/>
    </row>
    <row r="2239" spans="8:8" x14ac:dyDescent="0.25">
      <c r="H2239" s="1"/>
    </row>
    <row r="2240" spans="8:8" x14ac:dyDescent="0.25">
      <c r="H2240" s="1"/>
    </row>
    <row r="2241" spans="8:8" x14ac:dyDescent="0.25">
      <c r="H2241" s="1"/>
    </row>
    <row r="2242" spans="8:8" x14ac:dyDescent="0.25">
      <c r="H2242" s="1"/>
    </row>
    <row r="2243" spans="8:8" x14ac:dyDescent="0.25">
      <c r="H2243" s="1"/>
    </row>
    <row r="2244" spans="8:8" x14ac:dyDescent="0.25">
      <c r="H2244" s="1"/>
    </row>
    <row r="2245" spans="8:8" x14ac:dyDescent="0.25">
      <c r="H2245" s="1"/>
    </row>
    <row r="2246" spans="8:8" x14ac:dyDescent="0.25">
      <c r="H2246" s="1"/>
    </row>
    <row r="2248" spans="8:8" x14ac:dyDescent="0.25">
      <c r="H2248" s="1"/>
    </row>
    <row r="2249" spans="8:8" x14ac:dyDescent="0.25">
      <c r="H2249" s="1"/>
    </row>
    <row r="2250" spans="8:8" x14ac:dyDescent="0.25">
      <c r="H2250" s="1"/>
    </row>
    <row r="2251" spans="8:8" x14ac:dyDescent="0.25">
      <c r="H2251" s="1"/>
    </row>
    <row r="2253" spans="8:8" x14ac:dyDescent="0.25">
      <c r="H2253" s="1"/>
    </row>
    <row r="2254" spans="8:8" x14ac:dyDescent="0.25">
      <c r="H2254" s="1"/>
    </row>
    <row r="2255" spans="8:8" x14ac:dyDescent="0.25">
      <c r="H2255" s="1"/>
    </row>
    <row r="2256" spans="8:8" x14ac:dyDescent="0.25">
      <c r="H2256" s="1"/>
    </row>
    <row r="2257" spans="8:8" x14ac:dyDescent="0.25">
      <c r="H2257" s="1"/>
    </row>
    <row r="2258" spans="8:8" x14ac:dyDescent="0.25">
      <c r="H2258" s="1"/>
    </row>
    <row r="2260" spans="8:8" x14ac:dyDescent="0.25">
      <c r="H2260" s="1"/>
    </row>
    <row r="2261" spans="8:8" x14ac:dyDescent="0.25">
      <c r="H2261" s="1"/>
    </row>
    <row r="2262" spans="8:8" x14ac:dyDescent="0.25">
      <c r="H2262" s="1"/>
    </row>
    <row r="2263" spans="8:8" x14ac:dyDescent="0.25">
      <c r="H2263" s="1"/>
    </row>
    <row r="2264" spans="8:8" x14ac:dyDescent="0.25">
      <c r="H2264" s="1"/>
    </row>
    <row r="2271" spans="8:8" x14ac:dyDescent="0.25">
      <c r="H2271" s="1"/>
    </row>
    <row r="2272" spans="8:8" x14ac:dyDescent="0.25">
      <c r="H2272" s="1"/>
    </row>
    <row r="2274" spans="8:8" x14ac:dyDescent="0.25">
      <c r="H2274" s="1"/>
    </row>
    <row r="2275" spans="8:8" x14ac:dyDescent="0.25">
      <c r="H2275" s="1"/>
    </row>
    <row r="2276" spans="8:8" x14ac:dyDescent="0.25">
      <c r="H2276" s="1"/>
    </row>
    <row r="2277" spans="8:8" x14ac:dyDescent="0.25">
      <c r="H2277" s="1"/>
    </row>
    <row r="2278" spans="8:8" x14ac:dyDescent="0.25">
      <c r="H2278" s="1"/>
    </row>
    <row r="2279" spans="8:8" x14ac:dyDescent="0.25">
      <c r="H2279" s="1"/>
    </row>
    <row r="2280" spans="8:8" x14ac:dyDescent="0.25">
      <c r="H2280" s="1"/>
    </row>
    <row r="2281" spans="8:8" x14ac:dyDescent="0.25">
      <c r="H2281" s="1"/>
    </row>
    <row r="2289" spans="8:8" x14ac:dyDescent="0.25">
      <c r="H2289" s="1"/>
    </row>
    <row r="2290" spans="8:8" x14ac:dyDescent="0.25">
      <c r="H2290" s="1"/>
    </row>
    <row r="2291" spans="8:8" x14ac:dyDescent="0.25">
      <c r="H2291" s="1"/>
    </row>
    <row r="2293" spans="8:8" x14ac:dyDescent="0.25">
      <c r="H2293" s="1"/>
    </row>
    <row r="2305" spans="8:8" x14ac:dyDescent="0.25">
      <c r="H2305" s="1"/>
    </row>
    <row r="2306" spans="8:8" x14ac:dyDescent="0.25">
      <c r="H2306" s="1"/>
    </row>
    <row r="2307" spans="8:8" x14ac:dyDescent="0.25">
      <c r="H2307" s="1"/>
    </row>
    <row r="2308" spans="8:8" x14ac:dyDescent="0.25">
      <c r="H2308" s="1"/>
    </row>
    <row r="2309" spans="8:8" x14ac:dyDescent="0.25">
      <c r="H2309" s="1"/>
    </row>
    <row r="2310" spans="8:8" x14ac:dyDescent="0.25">
      <c r="H2310" s="1"/>
    </row>
    <row r="2311" spans="8:8" x14ac:dyDescent="0.25">
      <c r="H2311" s="1"/>
    </row>
    <row r="2312" spans="8:8" x14ac:dyDescent="0.25">
      <c r="H2312" s="1"/>
    </row>
    <row r="2313" spans="8:8" x14ac:dyDescent="0.25">
      <c r="H2313" s="1"/>
    </row>
    <row r="2314" spans="8:8" x14ac:dyDescent="0.25">
      <c r="H2314" s="1"/>
    </row>
    <row r="2315" spans="8:8" x14ac:dyDescent="0.25">
      <c r="H2315" s="1"/>
    </row>
    <row r="2316" spans="8:8" x14ac:dyDescent="0.25">
      <c r="H2316" s="1"/>
    </row>
    <row r="2317" spans="8:8" x14ac:dyDescent="0.25">
      <c r="H2317" s="1"/>
    </row>
    <row r="2318" spans="8:8" x14ac:dyDescent="0.25">
      <c r="H2318" s="1"/>
    </row>
    <row r="2319" spans="8:8" x14ac:dyDescent="0.25">
      <c r="H2319" s="1"/>
    </row>
    <row r="2320" spans="8:8" x14ac:dyDescent="0.25">
      <c r="H2320" s="1"/>
    </row>
    <row r="2321" spans="8:8" x14ac:dyDescent="0.25">
      <c r="H2321" s="1"/>
    </row>
    <row r="2322" spans="8:8" x14ac:dyDescent="0.25">
      <c r="H2322" s="1"/>
    </row>
    <row r="2323" spans="8:8" x14ac:dyDescent="0.25">
      <c r="H2323" s="1"/>
    </row>
    <row r="2324" spans="8:8" x14ac:dyDescent="0.25">
      <c r="H2324" s="1"/>
    </row>
    <row r="2325" spans="8:8" x14ac:dyDescent="0.25">
      <c r="H2325" s="1"/>
    </row>
    <row r="2326" spans="8:8" x14ac:dyDescent="0.25">
      <c r="H2326" s="1"/>
    </row>
    <row r="2327" spans="8:8" x14ac:dyDescent="0.25">
      <c r="H2327" s="1"/>
    </row>
    <row r="2328" spans="8:8" x14ac:dyDescent="0.25">
      <c r="H2328" s="1"/>
    </row>
    <row r="2329" spans="8:8" x14ac:dyDescent="0.25">
      <c r="H2329" s="1"/>
    </row>
    <row r="2330" spans="8:8" x14ac:dyDescent="0.25">
      <c r="H2330" s="1"/>
    </row>
    <row r="2331" spans="8:8" x14ac:dyDescent="0.25">
      <c r="H2331" s="1"/>
    </row>
    <row r="2332" spans="8:8" x14ac:dyDescent="0.25">
      <c r="H2332" s="1"/>
    </row>
    <row r="2333" spans="8:8" x14ac:dyDescent="0.25">
      <c r="H2333" s="1"/>
    </row>
    <row r="2334" spans="8:8" x14ac:dyDescent="0.25">
      <c r="H2334" s="1"/>
    </row>
    <row r="2335" spans="8:8" x14ac:dyDescent="0.25">
      <c r="H2335" s="1"/>
    </row>
    <row r="2340" spans="8:8" x14ac:dyDescent="0.25">
      <c r="H2340" s="1"/>
    </row>
    <row r="2343" spans="8:8" x14ac:dyDescent="0.25">
      <c r="H2343" s="1"/>
    </row>
    <row r="2344" spans="8:8" x14ac:dyDescent="0.25">
      <c r="H2344" s="1"/>
    </row>
    <row r="2351" spans="8:8" x14ac:dyDescent="0.25">
      <c r="H2351" s="1"/>
    </row>
    <row r="2352" spans="8:8" x14ac:dyDescent="0.25">
      <c r="H2352" s="1"/>
    </row>
    <row r="2353" spans="8:8" x14ac:dyDescent="0.25">
      <c r="H2353" s="1"/>
    </row>
    <row r="2356" spans="8:8" x14ac:dyDescent="0.25">
      <c r="H2356" s="1"/>
    </row>
    <row r="2358" spans="8:8" x14ac:dyDescent="0.25">
      <c r="H2358" s="1"/>
    </row>
    <row r="2365" spans="8:8" x14ac:dyDescent="0.25">
      <c r="H2365" s="1"/>
    </row>
    <row r="2366" spans="8:8" x14ac:dyDescent="0.25">
      <c r="H2366" s="1"/>
    </row>
    <row r="2367" spans="8:8" x14ac:dyDescent="0.25">
      <c r="H2367" s="1"/>
    </row>
    <row r="2371" spans="8:8" x14ac:dyDescent="0.25">
      <c r="H2371" s="1"/>
    </row>
    <row r="2384" spans="8:8" x14ac:dyDescent="0.25">
      <c r="H2384" s="1"/>
    </row>
    <row r="2387" spans="8:8" x14ac:dyDescent="0.25">
      <c r="H2387" s="1"/>
    </row>
    <row r="2388" spans="8:8" x14ac:dyDescent="0.25">
      <c r="H2388" s="1"/>
    </row>
    <row r="2389" spans="8:8" x14ac:dyDescent="0.25">
      <c r="H2389" s="1"/>
    </row>
    <row r="2398" spans="8:8" x14ac:dyDescent="0.25">
      <c r="H2398" s="1"/>
    </row>
    <row r="2401" spans="8:8" x14ac:dyDescent="0.25">
      <c r="H2401" s="1"/>
    </row>
    <row r="2403" spans="8:8" x14ac:dyDescent="0.25">
      <c r="H2403" s="1"/>
    </row>
    <row r="2406" spans="8:8" x14ac:dyDescent="0.25">
      <c r="H2406" s="1"/>
    </row>
    <row r="2410" spans="8:8" x14ac:dyDescent="0.25">
      <c r="H2410" s="1"/>
    </row>
    <row r="2411" spans="8:8" x14ac:dyDescent="0.25">
      <c r="H2411" s="1"/>
    </row>
    <row r="2413" spans="8:8" x14ac:dyDescent="0.25">
      <c r="H2413" s="1"/>
    </row>
    <row r="2417" spans="8:8" x14ac:dyDescent="0.25">
      <c r="H2417" s="1"/>
    </row>
    <row r="2422" spans="8:8" x14ac:dyDescent="0.25">
      <c r="H2422" s="1"/>
    </row>
    <row r="2428" spans="8:8" x14ac:dyDescent="0.25">
      <c r="H2428" s="1"/>
    </row>
    <row r="2429" spans="8:8" x14ac:dyDescent="0.25">
      <c r="H2429" s="1"/>
    </row>
    <row r="2433" spans="8:8" x14ac:dyDescent="0.25">
      <c r="H2433" s="1"/>
    </row>
    <row r="2437" spans="8:8" x14ac:dyDescent="0.25">
      <c r="H2437" s="1"/>
    </row>
    <row r="2444" spans="8:8" x14ac:dyDescent="0.25">
      <c r="H2444" s="1"/>
    </row>
    <row r="2448" spans="8:8" x14ac:dyDescent="0.25">
      <c r="H2448" s="1"/>
    </row>
    <row r="2450" spans="8:8" x14ac:dyDescent="0.25">
      <c r="H2450" s="1"/>
    </row>
    <row r="2451" spans="8:8" x14ac:dyDescent="0.25">
      <c r="H2451" s="1"/>
    </row>
    <row r="2452" spans="8:8" x14ac:dyDescent="0.25">
      <c r="H2452" s="1"/>
    </row>
    <row r="2482" spans="8:8" x14ac:dyDescent="0.25">
      <c r="H2482" s="1"/>
    </row>
    <row r="2488" spans="8:8" x14ac:dyDescent="0.25">
      <c r="H2488" s="1"/>
    </row>
    <row r="2491" spans="8:8" x14ac:dyDescent="0.25">
      <c r="H2491" s="1"/>
    </row>
    <row r="2493" spans="8:8" x14ac:dyDescent="0.25">
      <c r="H2493" s="1"/>
    </row>
    <row r="2500" spans="8:8" x14ac:dyDescent="0.25">
      <c r="H2500" s="1"/>
    </row>
    <row r="2502" spans="8:8" x14ac:dyDescent="0.25">
      <c r="H2502" s="1"/>
    </row>
    <row r="2503" spans="8:8" x14ac:dyDescent="0.25">
      <c r="H2503" s="1"/>
    </row>
    <row r="2504" spans="8:8" x14ac:dyDescent="0.25">
      <c r="H2504" s="1"/>
    </row>
    <row r="2505" spans="8:8" x14ac:dyDescent="0.25">
      <c r="H2505" s="1"/>
    </row>
    <row r="2506" spans="8:8" x14ac:dyDescent="0.25">
      <c r="H2506" s="1"/>
    </row>
    <row r="2518" spans="8:8" x14ac:dyDescent="0.25">
      <c r="H2518" s="1"/>
    </row>
    <row r="2522" spans="8:8" x14ac:dyDescent="0.25">
      <c r="H2522" s="1"/>
    </row>
    <row r="2524" spans="8:8" x14ac:dyDescent="0.25">
      <c r="H2524" s="1"/>
    </row>
    <row r="2525" spans="8:8" x14ac:dyDescent="0.25">
      <c r="H2525" s="1"/>
    </row>
    <row r="2527" spans="8:8" x14ac:dyDescent="0.25">
      <c r="H2527" s="1"/>
    </row>
    <row r="2529" spans="8:8" x14ac:dyDescent="0.25">
      <c r="H2529" s="1"/>
    </row>
    <row r="2531" spans="8:8" x14ac:dyDescent="0.25">
      <c r="H2531" s="1"/>
    </row>
    <row r="2533" spans="8:8" x14ac:dyDescent="0.25">
      <c r="H2533" s="1"/>
    </row>
    <row r="2535" spans="8:8" x14ac:dyDescent="0.25">
      <c r="H2535" s="1"/>
    </row>
    <row r="2537" spans="8:8" x14ac:dyDescent="0.25">
      <c r="H2537" s="1"/>
    </row>
    <row r="2539" spans="8:8" x14ac:dyDescent="0.25">
      <c r="H2539" s="1"/>
    </row>
    <row r="2541" spans="8:8" x14ac:dyDescent="0.25">
      <c r="H2541" s="1"/>
    </row>
    <row r="2542" spans="8:8" x14ac:dyDescent="0.25">
      <c r="H2542" s="1"/>
    </row>
    <row r="2544" spans="8:8" x14ac:dyDescent="0.25">
      <c r="H2544" s="1"/>
    </row>
    <row r="2548" spans="8:8" x14ac:dyDescent="0.25">
      <c r="H2548" s="1"/>
    </row>
    <row r="2549" spans="8:8" x14ac:dyDescent="0.25">
      <c r="H2549" s="1"/>
    </row>
    <row r="2554" spans="8:8" x14ac:dyDescent="0.25">
      <c r="H2554" s="1"/>
    </row>
    <row r="2558" spans="8:8" x14ac:dyDescent="0.25">
      <c r="H2558" s="1"/>
    </row>
    <row r="2560" spans="8:8" x14ac:dyDescent="0.25">
      <c r="H2560" s="1"/>
    </row>
    <row r="2562" spans="8:8" x14ac:dyDescent="0.25">
      <c r="H2562" s="1"/>
    </row>
    <row r="2564" spans="8:8" x14ac:dyDescent="0.25">
      <c r="H2564" s="1"/>
    </row>
    <row r="2565" spans="8:8" x14ac:dyDescent="0.25">
      <c r="H2565" s="1"/>
    </row>
    <row r="2566" spans="8:8" x14ac:dyDescent="0.25">
      <c r="H2566" s="1"/>
    </row>
    <row r="2567" spans="8:8" x14ac:dyDescent="0.25">
      <c r="H2567" s="1"/>
    </row>
    <row r="2568" spans="8:8" x14ac:dyDescent="0.25">
      <c r="H2568" s="1"/>
    </row>
    <row r="2569" spans="8:8" x14ac:dyDescent="0.25">
      <c r="H2569" s="1"/>
    </row>
    <row r="2570" spans="8:8" x14ac:dyDescent="0.25">
      <c r="H2570" s="1"/>
    </row>
    <row r="2573" spans="8:8" x14ac:dyDescent="0.25">
      <c r="H2573" s="1"/>
    </row>
    <row r="2575" spans="8:8" x14ac:dyDescent="0.25">
      <c r="H2575" s="1"/>
    </row>
    <row r="2577" spans="8:8" x14ac:dyDescent="0.25">
      <c r="H2577" s="1"/>
    </row>
    <row r="2585" spans="8:8" x14ac:dyDescent="0.25">
      <c r="H2585" s="1"/>
    </row>
    <row r="2587" spans="8:8" x14ac:dyDescent="0.25">
      <c r="H2587" s="1"/>
    </row>
    <row r="2593" spans="8:8" x14ac:dyDescent="0.25">
      <c r="H2593" s="1"/>
    </row>
    <row r="2599" spans="8:8" x14ac:dyDescent="0.25">
      <c r="H2599" s="1"/>
    </row>
    <row r="2600" spans="8:8" x14ac:dyDescent="0.25">
      <c r="H2600" s="1"/>
    </row>
    <row r="2601" spans="8:8" x14ac:dyDescent="0.25">
      <c r="H2601" s="1"/>
    </row>
    <row r="2603" spans="8:8" x14ac:dyDescent="0.25">
      <c r="H2603" s="1"/>
    </row>
    <row r="2604" spans="8:8" x14ac:dyDescent="0.25">
      <c r="H2604" s="1"/>
    </row>
    <row r="2607" spans="8:8" x14ac:dyDescent="0.25">
      <c r="H2607" s="1"/>
    </row>
    <row r="2608" spans="8:8" x14ac:dyDescent="0.25">
      <c r="H2608" s="1"/>
    </row>
    <row r="2612" spans="8:8" x14ac:dyDescent="0.25">
      <c r="H2612" s="1"/>
    </row>
    <row r="2613" spans="8:8" x14ac:dyDescent="0.25">
      <c r="H2613" s="1"/>
    </row>
    <row r="2614" spans="8:8" x14ac:dyDescent="0.25">
      <c r="H2614" s="1"/>
    </row>
    <row r="2615" spans="8:8" x14ac:dyDescent="0.25">
      <c r="H2615" s="1"/>
    </row>
    <row r="2616" spans="8:8" x14ac:dyDescent="0.25">
      <c r="H2616" s="1"/>
    </row>
    <row r="2617" spans="8:8" x14ac:dyDescent="0.25">
      <c r="H2617" s="1"/>
    </row>
    <row r="2618" spans="8:8" x14ac:dyDescent="0.25">
      <c r="H2618" s="1"/>
    </row>
    <row r="2619" spans="8:8" x14ac:dyDescent="0.25">
      <c r="H2619" s="1"/>
    </row>
    <row r="2622" spans="8:8" x14ac:dyDescent="0.25">
      <c r="H2622" s="1"/>
    </row>
    <row r="2628" spans="8:8" x14ac:dyDescent="0.25">
      <c r="H2628" s="1"/>
    </row>
    <row r="2632" spans="8:8" x14ac:dyDescent="0.25">
      <c r="H2632" s="1"/>
    </row>
    <row r="2634" spans="8:8" x14ac:dyDescent="0.25">
      <c r="H2634" s="1"/>
    </row>
    <row r="2646" spans="8:8" x14ac:dyDescent="0.25">
      <c r="H2646" s="1"/>
    </row>
    <row r="2648" spans="8:8" x14ac:dyDescent="0.25">
      <c r="H2648" s="1"/>
    </row>
    <row r="2653" spans="8:8" x14ac:dyDescent="0.25">
      <c r="H2653" s="1"/>
    </row>
    <row r="2654" spans="8:8" x14ac:dyDescent="0.25">
      <c r="H2654" s="1"/>
    </row>
    <row r="2657" spans="8:8" x14ac:dyDescent="0.25">
      <c r="H2657" s="1"/>
    </row>
    <row r="2658" spans="8:8" x14ac:dyDescent="0.25">
      <c r="H2658" s="1"/>
    </row>
    <row r="2663" spans="8:8" x14ac:dyDescent="0.25">
      <c r="H2663" s="1"/>
    </row>
    <row r="2665" spans="8:8" x14ac:dyDescent="0.25">
      <c r="H2665" s="1"/>
    </row>
    <row r="2667" spans="8:8" x14ac:dyDescent="0.25">
      <c r="H2667" s="1"/>
    </row>
    <row r="2670" spans="8:8" x14ac:dyDescent="0.25">
      <c r="H2670" s="1"/>
    </row>
    <row r="2672" spans="8:8" x14ac:dyDescent="0.25">
      <c r="H2672" s="1"/>
    </row>
    <row r="2675" spans="8:8" x14ac:dyDescent="0.25">
      <c r="H2675" s="1"/>
    </row>
    <row r="2679" spans="8:8" x14ac:dyDescent="0.25">
      <c r="H2679" s="1"/>
    </row>
    <row r="2680" spans="8:8" x14ac:dyDescent="0.25">
      <c r="H2680" s="1"/>
    </row>
    <row r="2683" spans="8:8" x14ac:dyDescent="0.25">
      <c r="H2683" s="1"/>
    </row>
    <row r="2685" spans="8:8" x14ac:dyDescent="0.25">
      <c r="H2685" s="1"/>
    </row>
    <row r="2692" spans="8:8" x14ac:dyDescent="0.25">
      <c r="H2692" s="1"/>
    </row>
    <row r="2700" spans="8:8" x14ac:dyDescent="0.25">
      <c r="H2700" s="1"/>
    </row>
    <row r="2702" spans="8:8" x14ac:dyDescent="0.25">
      <c r="H2702" s="1"/>
    </row>
    <row r="2704" spans="8:8" x14ac:dyDescent="0.25">
      <c r="H2704" s="1"/>
    </row>
    <row r="2705" spans="8:8" x14ac:dyDescent="0.25">
      <c r="H2705" s="1"/>
    </row>
    <row r="2706" spans="8:8" x14ac:dyDescent="0.25">
      <c r="H2706" s="1"/>
    </row>
    <row r="2707" spans="8:8" x14ac:dyDescent="0.25">
      <c r="H2707" s="1"/>
    </row>
    <row r="2708" spans="8:8" x14ac:dyDescent="0.25">
      <c r="H2708" s="1"/>
    </row>
    <row r="2712" spans="8:8" x14ac:dyDescent="0.25">
      <c r="H2712" s="1"/>
    </row>
    <row r="2714" spans="8:8" x14ac:dyDescent="0.25">
      <c r="H2714" s="1"/>
    </row>
    <row r="2715" spans="8:8" x14ac:dyDescent="0.25">
      <c r="H2715" s="1"/>
    </row>
    <row r="2716" spans="8:8" x14ac:dyDescent="0.25">
      <c r="H2716" s="1"/>
    </row>
    <row r="2717" spans="8:8" x14ac:dyDescent="0.25">
      <c r="H2717" s="1"/>
    </row>
    <row r="2718" spans="8:8" x14ac:dyDescent="0.25">
      <c r="H2718" s="1"/>
    </row>
    <row r="2720" spans="8:8" x14ac:dyDescent="0.25">
      <c r="H2720" s="1"/>
    </row>
    <row r="2722" spans="8:8" x14ac:dyDescent="0.25">
      <c r="H2722" s="1"/>
    </row>
    <row r="2723" spans="8:8" x14ac:dyDescent="0.25">
      <c r="H2723" s="1"/>
    </row>
    <row r="2724" spans="8:8" x14ac:dyDescent="0.25">
      <c r="H2724" s="1"/>
    </row>
    <row r="2725" spans="8:8" x14ac:dyDescent="0.25">
      <c r="H2725" s="1"/>
    </row>
    <row r="2730" spans="8:8" x14ac:dyDescent="0.25">
      <c r="H2730" s="1"/>
    </row>
    <row r="2731" spans="8:8" x14ac:dyDescent="0.25">
      <c r="H2731" s="1"/>
    </row>
    <row r="2735" spans="8:8" x14ac:dyDescent="0.25">
      <c r="H2735" s="1"/>
    </row>
    <row r="2748" spans="8:8" x14ac:dyDescent="0.25">
      <c r="H2748" s="1"/>
    </row>
    <row r="2751" spans="8:8" x14ac:dyDescent="0.25">
      <c r="H2751" s="1"/>
    </row>
    <row r="2753" spans="8:8" x14ac:dyDescent="0.25">
      <c r="H2753" s="1"/>
    </row>
    <row r="2755" spans="8:8" x14ac:dyDescent="0.25">
      <c r="H2755" s="1"/>
    </row>
    <row r="2761" spans="8:8" x14ac:dyDescent="0.25">
      <c r="H2761" s="1"/>
    </row>
    <row r="2767" spans="8:8" x14ac:dyDescent="0.25">
      <c r="H2767" s="1"/>
    </row>
    <row r="2770" spans="8:8" x14ac:dyDescent="0.25">
      <c r="H2770" s="1"/>
    </row>
    <row r="2771" spans="8:8" x14ac:dyDescent="0.25">
      <c r="H2771" s="1"/>
    </row>
    <row r="2772" spans="8:8" x14ac:dyDescent="0.25">
      <c r="H2772" s="1"/>
    </row>
    <row r="2778" spans="8:8" x14ac:dyDescent="0.25">
      <c r="H2778" s="1"/>
    </row>
    <row r="2785" spans="8:8" x14ac:dyDescent="0.25">
      <c r="H2785" s="1"/>
    </row>
    <row r="2791" spans="8:8" x14ac:dyDescent="0.25">
      <c r="H2791" s="1"/>
    </row>
    <row r="2801" spans="8:8" x14ac:dyDescent="0.25">
      <c r="H2801" s="1"/>
    </row>
    <row r="2803" spans="8:8" x14ac:dyDescent="0.25">
      <c r="H2803" s="1"/>
    </row>
    <row r="2806" spans="8:8" x14ac:dyDescent="0.25">
      <c r="H2806" s="1"/>
    </row>
    <row r="2809" spans="8:8" x14ac:dyDescent="0.25">
      <c r="H2809" s="1"/>
    </row>
    <row r="2813" spans="8:8" x14ac:dyDescent="0.25">
      <c r="H2813" s="1"/>
    </row>
    <row r="2817" spans="8:8" x14ac:dyDescent="0.25">
      <c r="H2817" s="1"/>
    </row>
    <row r="2820" spans="8:8" x14ac:dyDescent="0.25">
      <c r="H2820" s="1"/>
    </row>
    <row r="2822" spans="8:8" x14ac:dyDescent="0.25">
      <c r="H2822" s="1"/>
    </row>
    <row r="2823" spans="8:8" x14ac:dyDescent="0.25">
      <c r="H2823" s="1"/>
    </row>
    <row r="2824" spans="8:8" x14ac:dyDescent="0.25">
      <c r="H2824" s="1"/>
    </row>
    <row r="2825" spans="8:8" x14ac:dyDescent="0.25">
      <c r="H2825" s="1"/>
    </row>
    <row r="2829" spans="8:8" x14ac:dyDescent="0.25">
      <c r="H2829" s="1"/>
    </row>
    <row r="2830" spans="8:8" x14ac:dyDescent="0.25">
      <c r="H2830" s="1"/>
    </row>
    <row r="2832" spans="8:8" x14ac:dyDescent="0.25">
      <c r="H2832" s="1"/>
    </row>
    <row r="2839" spans="8:8" x14ac:dyDescent="0.25">
      <c r="H2839" s="1"/>
    </row>
    <row r="2841" spans="8:8" x14ac:dyDescent="0.25">
      <c r="H2841" s="1"/>
    </row>
    <row r="2842" spans="8:8" x14ac:dyDescent="0.25">
      <c r="H2842" s="1"/>
    </row>
    <row r="2845" spans="8:8" x14ac:dyDescent="0.25">
      <c r="H2845" s="1"/>
    </row>
    <row r="2846" spans="8:8" x14ac:dyDescent="0.25">
      <c r="H2846" s="1"/>
    </row>
    <row r="2847" spans="8:8" x14ac:dyDescent="0.25">
      <c r="H2847" s="1"/>
    </row>
    <row r="2850" spans="8:8" x14ac:dyDescent="0.25">
      <c r="H2850" s="1"/>
    </row>
    <row r="2851" spans="8:8" x14ac:dyDescent="0.25">
      <c r="H2851" s="1"/>
    </row>
    <row r="2852" spans="8:8" x14ac:dyDescent="0.25">
      <c r="H2852" s="1"/>
    </row>
    <row r="2859" spans="8:8" x14ac:dyDescent="0.25">
      <c r="H2859" s="1"/>
    </row>
    <row r="2860" spans="8:8" x14ac:dyDescent="0.25">
      <c r="H2860" s="1"/>
    </row>
    <row r="2861" spans="8:8" x14ac:dyDescent="0.25">
      <c r="H2861" s="1"/>
    </row>
    <row r="2863" spans="8:8" x14ac:dyDescent="0.25">
      <c r="H2863" s="1"/>
    </row>
    <row r="2867" spans="8:8" x14ac:dyDescent="0.25">
      <c r="H2867" s="1"/>
    </row>
    <row r="2871" spans="8:8" x14ac:dyDescent="0.25">
      <c r="H2871" s="1"/>
    </row>
    <row r="2873" spans="8:8" x14ac:dyDescent="0.25">
      <c r="H2873" s="1"/>
    </row>
    <row r="2878" spans="8:8" x14ac:dyDescent="0.25">
      <c r="H2878" s="1"/>
    </row>
    <row r="2879" spans="8:8" x14ac:dyDescent="0.25">
      <c r="H2879" s="1"/>
    </row>
    <row r="2880" spans="8:8" x14ac:dyDescent="0.25">
      <c r="H2880" s="1"/>
    </row>
    <row r="2881" spans="8:8" x14ac:dyDescent="0.25">
      <c r="H2881" s="1"/>
    </row>
    <row r="2882" spans="8:8" x14ac:dyDescent="0.25">
      <c r="H2882" s="1"/>
    </row>
    <row r="2883" spans="8:8" x14ac:dyDescent="0.25">
      <c r="H2883" s="1"/>
    </row>
    <row r="2884" spans="8:8" x14ac:dyDescent="0.25">
      <c r="H2884" s="1"/>
    </row>
    <row r="2885" spans="8:8" x14ac:dyDescent="0.25">
      <c r="H2885" s="1"/>
    </row>
    <row r="2887" spans="8:8" x14ac:dyDescent="0.25">
      <c r="H2887" s="1"/>
    </row>
    <row r="2889" spans="8:8" x14ac:dyDescent="0.25">
      <c r="H2889" s="1"/>
    </row>
    <row r="2892" spans="8:8" x14ac:dyDescent="0.25">
      <c r="H2892" s="1"/>
    </row>
    <row r="2893" spans="8:8" x14ac:dyDescent="0.25">
      <c r="H2893" s="1"/>
    </row>
    <row r="2894" spans="8:8" x14ac:dyDescent="0.25">
      <c r="H2894" s="1"/>
    </row>
    <row r="2895" spans="8:8" x14ac:dyDescent="0.25">
      <c r="H2895" s="1"/>
    </row>
    <row r="2896" spans="8:8" x14ac:dyDescent="0.25">
      <c r="H2896" s="1"/>
    </row>
    <row r="2909" spans="8:8" x14ac:dyDescent="0.25">
      <c r="H2909" s="1"/>
    </row>
    <row r="2910" spans="8:8" x14ac:dyDescent="0.25">
      <c r="H2910" s="1"/>
    </row>
    <row r="2911" spans="8:8" x14ac:dyDescent="0.25">
      <c r="H2911" s="1"/>
    </row>
    <row r="2912" spans="8:8" x14ac:dyDescent="0.25">
      <c r="H2912" s="1"/>
    </row>
    <row r="2913" spans="8:8" x14ac:dyDescent="0.25">
      <c r="H2913" s="1"/>
    </row>
    <row r="2914" spans="8:8" x14ac:dyDescent="0.25">
      <c r="H2914" s="1"/>
    </row>
    <row r="2915" spans="8:8" x14ac:dyDescent="0.25">
      <c r="H2915" s="1"/>
    </row>
    <row r="2916" spans="8:8" x14ac:dyDescent="0.25">
      <c r="H2916" s="1"/>
    </row>
    <row r="2945" spans="8:8" x14ac:dyDescent="0.25">
      <c r="H2945" s="1"/>
    </row>
    <row r="2949" spans="8:8" x14ac:dyDescent="0.25">
      <c r="H2949" s="1"/>
    </row>
    <row r="2951" spans="8:8" x14ac:dyDescent="0.25">
      <c r="H2951" s="1"/>
    </row>
    <row r="2952" spans="8:8" x14ac:dyDescent="0.25">
      <c r="H2952" s="1"/>
    </row>
    <row r="2954" spans="8:8" x14ac:dyDescent="0.25">
      <c r="H2954" s="1"/>
    </row>
    <row r="2955" spans="8:8" x14ac:dyDescent="0.25">
      <c r="H2955" s="1"/>
    </row>
    <row r="2961" spans="8:8" x14ac:dyDescent="0.25">
      <c r="H2961" s="1"/>
    </row>
    <row r="2967" spans="8:8" x14ac:dyDescent="0.25">
      <c r="H2967" s="1"/>
    </row>
    <row r="2969" spans="8:8" x14ac:dyDescent="0.25">
      <c r="H2969" s="1"/>
    </row>
    <row r="2970" spans="8:8" x14ac:dyDescent="0.25">
      <c r="H2970" s="1"/>
    </row>
    <row r="2974" spans="8:8" x14ac:dyDescent="0.25">
      <c r="H2974" s="1"/>
    </row>
    <row r="2978" spans="8:8" x14ac:dyDescent="0.25">
      <c r="H2978" s="1"/>
    </row>
    <row r="2980" spans="8:8" x14ac:dyDescent="0.25">
      <c r="H2980" s="1"/>
    </row>
    <row r="2984" spans="8:8" x14ac:dyDescent="0.25">
      <c r="H2984" s="1"/>
    </row>
    <row r="2986" spans="8:8" x14ac:dyDescent="0.25">
      <c r="H2986" s="1"/>
    </row>
    <row r="2994" spans="8:8" x14ac:dyDescent="0.25">
      <c r="H2994" s="1"/>
    </row>
    <row r="2997" spans="8:8" x14ac:dyDescent="0.25">
      <c r="H2997" s="1"/>
    </row>
    <row r="3005" spans="8:8" x14ac:dyDescent="0.25">
      <c r="H3005" s="1"/>
    </row>
    <row r="3008" spans="8:8" x14ac:dyDescent="0.25">
      <c r="H3008" s="1"/>
    </row>
    <row r="3009" spans="8:8" x14ac:dyDescent="0.25">
      <c r="H3009" s="1"/>
    </row>
    <row r="3012" spans="8:8" x14ac:dyDescent="0.25">
      <c r="H3012" s="1"/>
    </row>
    <row r="3015" spans="8:8" x14ac:dyDescent="0.25">
      <c r="H3015" s="1"/>
    </row>
    <row r="3021" spans="8:8" x14ac:dyDescent="0.25">
      <c r="H3021" s="1"/>
    </row>
    <row r="3022" spans="8:8" x14ac:dyDescent="0.25">
      <c r="H3022" s="1"/>
    </row>
    <row r="3023" spans="8:8" x14ac:dyDescent="0.25">
      <c r="H3023" s="1"/>
    </row>
    <row r="3027" spans="8:8" x14ac:dyDescent="0.25">
      <c r="H3027" s="1"/>
    </row>
    <row r="3028" spans="8:8" x14ac:dyDescent="0.25">
      <c r="H3028" s="1"/>
    </row>
    <row r="3029" spans="8:8" x14ac:dyDescent="0.25">
      <c r="H3029" s="1"/>
    </row>
    <row r="3030" spans="8:8" x14ac:dyDescent="0.25">
      <c r="H3030" s="1"/>
    </row>
    <row r="3031" spans="8:8" x14ac:dyDescent="0.25">
      <c r="H3031" s="1"/>
    </row>
    <row r="3032" spans="8:8" x14ac:dyDescent="0.25">
      <c r="H3032" s="1"/>
    </row>
    <row r="3033" spans="8:8" x14ac:dyDescent="0.25">
      <c r="H3033" s="1"/>
    </row>
    <row r="3034" spans="8:8" x14ac:dyDescent="0.25">
      <c r="H3034" s="1"/>
    </row>
    <row r="3035" spans="8:8" x14ac:dyDescent="0.25">
      <c r="H3035" s="1"/>
    </row>
    <row r="3036" spans="8:8" x14ac:dyDescent="0.25">
      <c r="H3036" s="1"/>
    </row>
    <row r="3037" spans="8:8" x14ac:dyDescent="0.25">
      <c r="H3037" s="1"/>
    </row>
    <row r="3038" spans="8:8" x14ac:dyDescent="0.25">
      <c r="H3038" s="1"/>
    </row>
    <row r="3039" spans="8:8" x14ac:dyDescent="0.25">
      <c r="H3039" s="1"/>
    </row>
    <row r="3040" spans="8:8" x14ac:dyDescent="0.25">
      <c r="H3040" s="1"/>
    </row>
    <row r="3041" spans="8:8" x14ac:dyDescent="0.25">
      <c r="H3041" s="1"/>
    </row>
    <row r="3042" spans="8:8" x14ac:dyDescent="0.25">
      <c r="H3042" s="1"/>
    </row>
    <row r="3043" spans="8:8" x14ac:dyDescent="0.25">
      <c r="H3043" s="1"/>
    </row>
    <row r="3044" spans="8:8" x14ac:dyDescent="0.25">
      <c r="H3044" s="1"/>
    </row>
    <row r="3045" spans="8:8" x14ac:dyDescent="0.25">
      <c r="H3045" s="1"/>
    </row>
    <row r="3046" spans="8:8" x14ac:dyDescent="0.25">
      <c r="H3046" s="1"/>
    </row>
    <row r="3047" spans="8:8" x14ac:dyDescent="0.25">
      <c r="H3047" s="1"/>
    </row>
    <row r="3048" spans="8:8" x14ac:dyDescent="0.25">
      <c r="H3048" s="1"/>
    </row>
    <row r="3049" spans="8:8" x14ac:dyDescent="0.25">
      <c r="H3049" s="1"/>
    </row>
    <row r="3053" spans="8:8" x14ac:dyDescent="0.25">
      <c r="H3053" s="1"/>
    </row>
    <row r="3054" spans="8:8" x14ac:dyDescent="0.25">
      <c r="H3054" s="1"/>
    </row>
    <row r="3055" spans="8:8" x14ac:dyDescent="0.25">
      <c r="H3055" s="1"/>
    </row>
    <row r="3056" spans="8:8" x14ac:dyDescent="0.25">
      <c r="H3056" s="1"/>
    </row>
    <row r="3057" spans="8:8" x14ac:dyDescent="0.25">
      <c r="H3057" s="1"/>
    </row>
    <row r="3058" spans="8:8" x14ac:dyDescent="0.25">
      <c r="H3058" s="1"/>
    </row>
    <row r="3059" spans="8:8" x14ac:dyDescent="0.25">
      <c r="H3059" s="1"/>
    </row>
    <row r="3060" spans="8:8" x14ac:dyDescent="0.25">
      <c r="H3060" s="1"/>
    </row>
    <row r="3061" spans="8:8" x14ac:dyDescent="0.25">
      <c r="H3061" s="1"/>
    </row>
    <row r="3062" spans="8:8" x14ac:dyDescent="0.25">
      <c r="H3062" s="1"/>
    </row>
    <row r="3063" spans="8:8" x14ac:dyDescent="0.25">
      <c r="H3063" s="1"/>
    </row>
    <row r="3064" spans="8:8" x14ac:dyDescent="0.25">
      <c r="H3064" s="1"/>
    </row>
    <row r="3065" spans="8:8" x14ac:dyDescent="0.25">
      <c r="H3065" s="1"/>
    </row>
    <row r="3066" spans="8:8" x14ac:dyDescent="0.25">
      <c r="H3066" s="1"/>
    </row>
    <row r="3067" spans="8:8" x14ac:dyDescent="0.25">
      <c r="H3067" s="1"/>
    </row>
    <row r="3068" spans="8:8" x14ac:dyDescent="0.25">
      <c r="H3068" s="1"/>
    </row>
    <row r="3069" spans="8:8" x14ac:dyDescent="0.25">
      <c r="H3069" s="1"/>
    </row>
    <row r="3070" spans="8:8" x14ac:dyDescent="0.25">
      <c r="H3070" s="1"/>
    </row>
    <row r="3071" spans="8:8" x14ac:dyDescent="0.25">
      <c r="H3071" s="1"/>
    </row>
    <row r="3072" spans="8:8" x14ac:dyDescent="0.25">
      <c r="H3072" s="1"/>
    </row>
    <row r="3073" spans="8:8" x14ac:dyDescent="0.25">
      <c r="H3073" s="1"/>
    </row>
    <row r="3075" spans="8:8" x14ac:dyDescent="0.25">
      <c r="H3075" s="1"/>
    </row>
    <row r="3076" spans="8:8" x14ac:dyDescent="0.25">
      <c r="H3076" s="1"/>
    </row>
    <row r="3077" spans="8:8" x14ac:dyDescent="0.25">
      <c r="H3077" s="1"/>
    </row>
    <row r="3079" spans="8:8" x14ac:dyDescent="0.25">
      <c r="H3079" s="1"/>
    </row>
    <row r="3080" spans="8:8" x14ac:dyDescent="0.25">
      <c r="H3080" s="1"/>
    </row>
    <row r="3081" spans="8:8" x14ac:dyDescent="0.25">
      <c r="H3081" s="1"/>
    </row>
    <row r="3082" spans="8:8" x14ac:dyDescent="0.25">
      <c r="H3082" s="1"/>
    </row>
    <row r="3083" spans="8:8" x14ac:dyDescent="0.25">
      <c r="H3083" s="1"/>
    </row>
    <row r="3084" spans="8:8" x14ac:dyDescent="0.25">
      <c r="H3084" s="1"/>
    </row>
    <row r="3085" spans="8:8" x14ac:dyDescent="0.25">
      <c r="H3085" s="1"/>
    </row>
    <row r="3086" spans="8:8" x14ac:dyDescent="0.25">
      <c r="H3086" s="1"/>
    </row>
    <row r="3087" spans="8:8" x14ac:dyDescent="0.25">
      <c r="H3087" s="1"/>
    </row>
    <row r="3088" spans="8:8" x14ac:dyDescent="0.25">
      <c r="H3088" s="1"/>
    </row>
    <row r="3093" spans="8:8" x14ac:dyDescent="0.25">
      <c r="H3093" s="1"/>
    </row>
    <row r="3095" spans="8:8" x14ac:dyDescent="0.25">
      <c r="H3095" s="1"/>
    </row>
    <row r="3097" spans="8:8" x14ac:dyDescent="0.25">
      <c r="H3097" s="1"/>
    </row>
    <row r="3099" spans="8:8" x14ac:dyDescent="0.25">
      <c r="H3099" s="1"/>
    </row>
    <row r="3100" spans="8:8" x14ac:dyDescent="0.25">
      <c r="H3100" s="1"/>
    </row>
    <row r="3101" spans="8:8" x14ac:dyDescent="0.25">
      <c r="H3101" s="1"/>
    </row>
    <row r="3102" spans="8:8" x14ac:dyDescent="0.25">
      <c r="H3102" s="1"/>
    </row>
    <row r="3103" spans="8:8" x14ac:dyDescent="0.25">
      <c r="H3103" s="1"/>
    </row>
    <row r="3105" spans="8:8" x14ac:dyDescent="0.25">
      <c r="H3105" s="1"/>
    </row>
    <row r="3106" spans="8:8" x14ac:dyDescent="0.25">
      <c r="H3106" s="1"/>
    </row>
    <row r="3107" spans="8:8" x14ac:dyDescent="0.25">
      <c r="H3107" s="1"/>
    </row>
    <row r="3112" spans="8:8" x14ac:dyDescent="0.25">
      <c r="H3112" s="1"/>
    </row>
    <row r="3113" spans="8:8" x14ac:dyDescent="0.25">
      <c r="H3113" s="1"/>
    </row>
    <row r="3114" spans="8:8" x14ac:dyDescent="0.25">
      <c r="H3114" s="1"/>
    </row>
    <row r="3116" spans="8:8" x14ac:dyDescent="0.25">
      <c r="H3116" s="1"/>
    </row>
    <row r="3117" spans="8:8" x14ac:dyDescent="0.25">
      <c r="H3117" s="1"/>
    </row>
    <row r="3119" spans="8:8" x14ac:dyDescent="0.25">
      <c r="H3119" s="1"/>
    </row>
    <row r="3120" spans="8:8" x14ac:dyDescent="0.25">
      <c r="H3120" s="1"/>
    </row>
    <row r="3121" spans="8:8" x14ac:dyDescent="0.25">
      <c r="H3121" s="1"/>
    </row>
    <row r="3122" spans="8:8" x14ac:dyDescent="0.25">
      <c r="H3122" s="1"/>
    </row>
    <row r="3123" spans="8:8" x14ac:dyDescent="0.25">
      <c r="H3123" s="1"/>
    </row>
    <row r="3124" spans="8:8" x14ac:dyDescent="0.25">
      <c r="H3124" s="1"/>
    </row>
    <row r="3125" spans="8:8" x14ac:dyDescent="0.25">
      <c r="H3125" s="1"/>
    </row>
    <row r="3126" spans="8:8" x14ac:dyDescent="0.25">
      <c r="H3126" s="1"/>
    </row>
    <row r="3127" spans="8:8" x14ac:dyDescent="0.25">
      <c r="H3127" s="1"/>
    </row>
    <row r="3128" spans="8:8" x14ac:dyDescent="0.25">
      <c r="H3128" s="1"/>
    </row>
    <row r="3129" spans="8:8" x14ac:dyDescent="0.25">
      <c r="H3129" s="1"/>
    </row>
    <row r="3130" spans="8:8" x14ac:dyDescent="0.25">
      <c r="H3130" s="1"/>
    </row>
    <row r="3131" spans="8:8" x14ac:dyDescent="0.25">
      <c r="H3131" s="1"/>
    </row>
    <row r="3132" spans="8:8" x14ac:dyDescent="0.25">
      <c r="H3132" s="1"/>
    </row>
    <row r="3133" spans="8:8" x14ac:dyDescent="0.25">
      <c r="H3133" s="1"/>
    </row>
    <row r="3134" spans="8:8" x14ac:dyDescent="0.25">
      <c r="H3134" s="1"/>
    </row>
    <row r="3135" spans="8:8" x14ac:dyDescent="0.25">
      <c r="H3135" s="1"/>
    </row>
    <row r="3136" spans="8:8" x14ac:dyDescent="0.25">
      <c r="H3136" s="1"/>
    </row>
    <row r="3137" spans="8:8" x14ac:dyDescent="0.25">
      <c r="H3137" s="1"/>
    </row>
    <row r="3138" spans="8:8" x14ac:dyDescent="0.25">
      <c r="H3138" s="1"/>
    </row>
    <row r="3139" spans="8:8" x14ac:dyDescent="0.25">
      <c r="H3139" s="1"/>
    </row>
    <row r="3140" spans="8:8" x14ac:dyDescent="0.25">
      <c r="H3140" s="1"/>
    </row>
    <row r="3141" spans="8:8" x14ac:dyDescent="0.25">
      <c r="H3141" s="1"/>
    </row>
    <row r="3142" spans="8:8" x14ac:dyDescent="0.25">
      <c r="H3142" s="1"/>
    </row>
    <row r="3143" spans="8:8" x14ac:dyDescent="0.25">
      <c r="H3143" s="1"/>
    </row>
    <row r="3144" spans="8:8" x14ac:dyDescent="0.25">
      <c r="H3144" s="1"/>
    </row>
    <row r="3145" spans="8:8" x14ac:dyDescent="0.25">
      <c r="H3145" s="1"/>
    </row>
    <row r="3146" spans="8:8" x14ac:dyDescent="0.25">
      <c r="H3146" s="1"/>
    </row>
    <row r="3147" spans="8:8" x14ac:dyDescent="0.25">
      <c r="H3147" s="1"/>
    </row>
    <row r="3148" spans="8:8" x14ac:dyDescent="0.25">
      <c r="H3148" s="1"/>
    </row>
    <row r="3149" spans="8:8" x14ac:dyDescent="0.25">
      <c r="H3149" s="1"/>
    </row>
    <row r="3150" spans="8:8" x14ac:dyDescent="0.25">
      <c r="H3150" s="1"/>
    </row>
    <row r="3151" spans="8:8" x14ac:dyDescent="0.25">
      <c r="H3151" s="1"/>
    </row>
    <row r="3152" spans="8:8" x14ac:dyDescent="0.25">
      <c r="H3152" s="1"/>
    </row>
    <row r="3153" spans="8:8" x14ac:dyDescent="0.25">
      <c r="H3153" s="1"/>
    </row>
    <row r="3154" spans="8:8" x14ac:dyDescent="0.25">
      <c r="H3154" s="1"/>
    </row>
    <row r="3155" spans="8:8" x14ac:dyDescent="0.25">
      <c r="H3155" s="1"/>
    </row>
    <row r="3156" spans="8:8" x14ac:dyDescent="0.25">
      <c r="H3156" s="1"/>
    </row>
    <row r="3157" spans="8:8" x14ac:dyDescent="0.25">
      <c r="H3157" s="1"/>
    </row>
    <row r="3159" spans="8:8" x14ac:dyDescent="0.25">
      <c r="H3159" s="1"/>
    </row>
    <row r="3160" spans="8:8" x14ac:dyDescent="0.25">
      <c r="H3160" s="1"/>
    </row>
    <row r="3161" spans="8:8" x14ac:dyDescent="0.25">
      <c r="H3161" s="1"/>
    </row>
    <row r="3162" spans="8:8" x14ac:dyDescent="0.25">
      <c r="H3162" s="1"/>
    </row>
    <row r="3163" spans="8:8" x14ac:dyDescent="0.25">
      <c r="H3163" s="1"/>
    </row>
    <row r="3164" spans="8:8" x14ac:dyDescent="0.25">
      <c r="H3164" s="1"/>
    </row>
    <row r="3165" spans="8:8" x14ac:dyDescent="0.25">
      <c r="H3165" s="1"/>
    </row>
    <row r="3166" spans="8:8" x14ac:dyDescent="0.25">
      <c r="H3166" s="1"/>
    </row>
    <row r="3167" spans="8:8" x14ac:dyDescent="0.25">
      <c r="H3167" s="1"/>
    </row>
    <row r="3168" spans="8:8" x14ac:dyDescent="0.25">
      <c r="H3168" s="1"/>
    </row>
    <row r="3169" spans="8:8" x14ac:dyDescent="0.25">
      <c r="H3169" s="1"/>
    </row>
    <row r="3170" spans="8:8" x14ac:dyDescent="0.25">
      <c r="H3170" s="1"/>
    </row>
    <row r="3171" spans="8:8" x14ac:dyDescent="0.25">
      <c r="H3171" s="1"/>
    </row>
    <row r="3172" spans="8:8" x14ac:dyDescent="0.25">
      <c r="H3172" s="1"/>
    </row>
    <row r="3173" spans="8:8" x14ac:dyDescent="0.25">
      <c r="H3173" s="1"/>
    </row>
    <row r="3174" spans="8:8" x14ac:dyDescent="0.25">
      <c r="H3174" s="1"/>
    </row>
    <row r="3175" spans="8:8" x14ac:dyDescent="0.25">
      <c r="H3175" s="1"/>
    </row>
    <row r="3176" spans="8:8" x14ac:dyDescent="0.25">
      <c r="H3176" s="1"/>
    </row>
    <row r="3177" spans="8:8" x14ac:dyDescent="0.25">
      <c r="H3177" s="1"/>
    </row>
    <row r="3178" spans="8:8" x14ac:dyDescent="0.25">
      <c r="H3178" s="1"/>
    </row>
    <row r="3179" spans="8:8" x14ac:dyDescent="0.25">
      <c r="H3179" s="1"/>
    </row>
    <row r="3180" spans="8:8" x14ac:dyDescent="0.25">
      <c r="H3180" s="1"/>
    </row>
    <row r="3181" spans="8:8" x14ac:dyDescent="0.25">
      <c r="H3181" s="1"/>
    </row>
    <row r="3182" spans="8:8" x14ac:dyDescent="0.25">
      <c r="H3182" s="1"/>
    </row>
    <row r="3183" spans="8:8" x14ac:dyDescent="0.25">
      <c r="H3183" s="1"/>
    </row>
    <row r="3184" spans="8:8" x14ac:dyDescent="0.25">
      <c r="H3184" s="1"/>
    </row>
    <row r="3185" spans="8:8" x14ac:dyDescent="0.25">
      <c r="H3185" s="1"/>
    </row>
    <row r="3186" spans="8:8" x14ac:dyDescent="0.25">
      <c r="H3186" s="1"/>
    </row>
    <row r="3187" spans="8:8" x14ac:dyDescent="0.25">
      <c r="H3187" s="1"/>
    </row>
    <row r="3188" spans="8:8" x14ac:dyDescent="0.25">
      <c r="H3188" s="1"/>
    </row>
    <row r="3189" spans="8:8" x14ac:dyDescent="0.25">
      <c r="H3189" s="1"/>
    </row>
    <row r="3190" spans="8:8" x14ac:dyDescent="0.25">
      <c r="H3190" s="1"/>
    </row>
    <row r="3191" spans="8:8" x14ac:dyDescent="0.25">
      <c r="H3191" s="1"/>
    </row>
    <row r="3192" spans="8:8" x14ac:dyDescent="0.25">
      <c r="H3192" s="1"/>
    </row>
    <row r="3193" spans="8:8" x14ac:dyDescent="0.25">
      <c r="H3193" s="1"/>
    </row>
    <row r="3194" spans="8:8" x14ac:dyDescent="0.25">
      <c r="H3194" s="1"/>
    </row>
    <row r="3195" spans="8:8" x14ac:dyDescent="0.25">
      <c r="H3195" s="1"/>
    </row>
    <row r="3196" spans="8:8" x14ac:dyDescent="0.25">
      <c r="H3196" s="1"/>
    </row>
    <row r="3197" spans="8:8" x14ac:dyDescent="0.25">
      <c r="H3197" s="1"/>
    </row>
    <row r="3198" spans="8:8" x14ac:dyDescent="0.25">
      <c r="H3198" s="1"/>
    </row>
    <row r="3199" spans="8:8" x14ac:dyDescent="0.25">
      <c r="H3199" s="1"/>
    </row>
    <row r="3203" spans="8:8" x14ac:dyDescent="0.25">
      <c r="H3203" s="1"/>
    </row>
    <row r="3204" spans="8:8" x14ac:dyDescent="0.25">
      <c r="H3204" s="1"/>
    </row>
    <row r="3205" spans="8:8" x14ac:dyDescent="0.25">
      <c r="H3205" s="1"/>
    </row>
    <row r="3206" spans="8:8" x14ac:dyDescent="0.25">
      <c r="H3206" s="1"/>
    </row>
    <row r="3208" spans="8:8" x14ac:dyDescent="0.25">
      <c r="H3208" s="1"/>
    </row>
    <row r="3210" spans="8:8" x14ac:dyDescent="0.25">
      <c r="H3210" s="1"/>
    </row>
    <row r="3212" spans="8:8" x14ac:dyDescent="0.25">
      <c r="H3212" s="1"/>
    </row>
    <row r="3214" spans="8:8" x14ac:dyDescent="0.25">
      <c r="H3214" s="1"/>
    </row>
    <row r="3217" spans="8:8" x14ac:dyDescent="0.25">
      <c r="H3217" s="1"/>
    </row>
    <row r="3218" spans="8:8" x14ac:dyDescent="0.25">
      <c r="H3218" s="1"/>
    </row>
    <row r="3219" spans="8:8" x14ac:dyDescent="0.25">
      <c r="H3219" s="1"/>
    </row>
    <row r="3222" spans="8:8" x14ac:dyDescent="0.25">
      <c r="H3222" s="1"/>
    </row>
    <row r="3223" spans="8:8" x14ac:dyDescent="0.25">
      <c r="H3223" s="1"/>
    </row>
    <row r="3224" spans="8:8" x14ac:dyDescent="0.25">
      <c r="H3224" s="1"/>
    </row>
    <row r="3225" spans="8:8" x14ac:dyDescent="0.25">
      <c r="H3225" s="1"/>
    </row>
    <row r="3229" spans="8:8" x14ac:dyDescent="0.25">
      <c r="H3229" s="1"/>
    </row>
    <row r="3232" spans="8:8" x14ac:dyDescent="0.25">
      <c r="H3232" s="1"/>
    </row>
    <row r="3233" spans="8:8" x14ac:dyDescent="0.25">
      <c r="H3233" s="1"/>
    </row>
    <row r="3235" spans="8:8" x14ac:dyDescent="0.25">
      <c r="H3235" s="1"/>
    </row>
    <row r="3236" spans="8:8" x14ac:dyDescent="0.25">
      <c r="H3236" s="1"/>
    </row>
    <row r="3237" spans="8:8" x14ac:dyDescent="0.25">
      <c r="H3237" s="1"/>
    </row>
    <row r="3238" spans="8:8" x14ac:dyDescent="0.25">
      <c r="H3238" s="1"/>
    </row>
    <row r="3239" spans="8:8" x14ac:dyDescent="0.25">
      <c r="H3239" s="1"/>
    </row>
    <row r="3240" spans="8:8" x14ac:dyDescent="0.25">
      <c r="H3240" s="1"/>
    </row>
    <row r="3241" spans="8:8" x14ac:dyDescent="0.25">
      <c r="H3241" s="1"/>
    </row>
    <row r="3242" spans="8:8" x14ac:dyDescent="0.25">
      <c r="H3242" s="1"/>
    </row>
    <row r="3243" spans="8:8" x14ac:dyDescent="0.25">
      <c r="H3243" s="1"/>
    </row>
    <row r="3244" spans="8:8" x14ac:dyDescent="0.25">
      <c r="H3244" s="1"/>
    </row>
    <row r="3245" spans="8:8" x14ac:dyDescent="0.25">
      <c r="H3245" s="1"/>
    </row>
    <row r="3246" spans="8:8" x14ac:dyDescent="0.25">
      <c r="H3246" s="1"/>
    </row>
    <row r="3248" spans="8:8" x14ac:dyDescent="0.25">
      <c r="H3248" s="1"/>
    </row>
    <row r="3249" spans="8:8" x14ac:dyDescent="0.25">
      <c r="H3249" s="1"/>
    </row>
    <row r="3250" spans="8:8" x14ac:dyDescent="0.25">
      <c r="H3250" s="1"/>
    </row>
    <row r="3251" spans="8:8" x14ac:dyDescent="0.25">
      <c r="H3251" s="1"/>
    </row>
    <row r="3252" spans="8:8" x14ac:dyDescent="0.25">
      <c r="H3252" s="1"/>
    </row>
    <row r="3253" spans="8:8" x14ac:dyDescent="0.25">
      <c r="H3253" s="1"/>
    </row>
    <row r="3254" spans="8:8" x14ac:dyDescent="0.25">
      <c r="H3254" s="1"/>
    </row>
    <row r="3255" spans="8:8" x14ac:dyDescent="0.25">
      <c r="H3255" s="1"/>
    </row>
    <row r="3256" spans="8:8" x14ac:dyDescent="0.25">
      <c r="H3256" s="1"/>
    </row>
    <row r="3257" spans="8:8" x14ac:dyDescent="0.25">
      <c r="H3257" s="1"/>
    </row>
    <row r="3258" spans="8:8" x14ac:dyDescent="0.25">
      <c r="H3258" s="1"/>
    </row>
    <row r="3259" spans="8:8" x14ac:dyDescent="0.25">
      <c r="H3259" s="1"/>
    </row>
    <row r="3260" spans="8:8" x14ac:dyDescent="0.25">
      <c r="H3260" s="1"/>
    </row>
    <row r="3261" spans="8:8" x14ac:dyDescent="0.25">
      <c r="H3261" s="1"/>
    </row>
    <row r="3262" spans="8:8" x14ac:dyDescent="0.25">
      <c r="H3262" s="1"/>
    </row>
    <row r="3263" spans="8:8" x14ac:dyDescent="0.25">
      <c r="H3263" s="1"/>
    </row>
    <row r="3264" spans="8:8" x14ac:dyDescent="0.25">
      <c r="H3264" s="1"/>
    </row>
    <row r="3265" spans="8:8" x14ac:dyDescent="0.25">
      <c r="H3265" s="1"/>
    </row>
    <row r="3266" spans="8:8" x14ac:dyDescent="0.25">
      <c r="H3266" s="1"/>
    </row>
    <row r="3267" spans="8:8" x14ac:dyDescent="0.25">
      <c r="H3267" s="1"/>
    </row>
    <row r="3268" spans="8:8" x14ac:dyDescent="0.25">
      <c r="H3268" s="1"/>
    </row>
    <row r="3269" spans="8:8" x14ac:dyDescent="0.25">
      <c r="H3269" s="1"/>
    </row>
    <row r="3270" spans="8:8" x14ac:dyDescent="0.25">
      <c r="H3270" s="1"/>
    </row>
    <row r="3271" spans="8:8" x14ac:dyDescent="0.25">
      <c r="H3271" s="1"/>
    </row>
    <row r="3272" spans="8:8" x14ac:dyDescent="0.25">
      <c r="H3272" s="1"/>
    </row>
    <row r="3273" spans="8:8" x14ac:dyDescent="0.25">
      <c r="H3273" s="1"/>
    </row>
    <row r="3274" spans="8:8" x14ac:dyDescent="0.25">
      <c r="H3274" s="1"/>
    </row>
    <row r="3276" spans="8:8" x14ac:dyDescent="0.25">
      <c r="H3276" s="1"/>
    </row>
    <row r="3278" spans="8:8" x14ac:dyDescent="0.25">
      <c r="H3278" s="1"/>
    </row>
    <row r="3279" spans="8:8" x14ac:dyDescent="0.25">
      <c r="H3279" s="1"/>
    </row>
    <row r="3280" spans="8:8" x14ac:dyDescent="0.25">
      <c r="H3280" s="1"/>
    </row>
    <row r="3281" spans="8:8" x14ac:dyDescent="0.25">
      <c r="H3281" s="1"/>
    </row>
    <row r="3282" spans="8:8" x14ac:dyDescent="0.25">
      <c r="H3282" s="1"/>
    </row>
    <row r="3283" spans="8:8" x14ac:dyDescent="0.25">
      <c r="H3283" s="1"/>
    </row>
    <row r="3284" spans="8:8" x14ac:dyDescent="0.25">
      <c r="H3284" s="1"/>
    </row>
    <row r="3285" spans="8:8" x14ac:dyDescent="0.25">
      <c r="H3285" s="1"/>
    </row>
    <row r="3286" spans="8:8" x14ac:dyDescent="0.25">
      <c r="H3286" s="1"/>
    </row>
    <row r="3287" spans="8:8" x14ac:dyDescent="0.25">
      <c r="H3287" s="1"/>
    </row>
    <row r="3288" spans="8:8" x14ac:dyDescent="0.25">
      <c r="H3288" s="1"/>
    </row>
    <row r="3289" spans="8:8" x14ac:dyDescent="0.25">
      <c r="H3289" s="1"/>
    </row>
    <row r="3290" spans="8:8" x14ac:dyDescent="0.25">
      <c r="H3290" s="1"/>
    </row>
    <row r="3291" spans="8:8" x14ac:dyDescent="0.25">
      <c r="H3291" s="1"/>
    </row>
    <row r="3292" spans="8:8" x14ac:dyDescent="0.25">
      <c r="H3292" s="1"/>
    </row>
    <row r="3293" spans="8:8" x14ac:dyDescent="0.25">
      <c r="H3293" s="1"/>
    </row>
    <row r="3294" spans="8:8" x14ac:dyDescent="0.25">
      <c r="H3294" s="1"/>
    </row>
    <row r="3295" spans="8:8" x14ac:dyDescent="0.25">
      <c r="H3295" s="1"/>
    </row>
    <row r="3296" spans="8:8" x14ac:dyDescent="0.25">
      <c r="H3296" s="1"/>
    </row>
    <row r="3297" spans="8:8" x14ac:dyDescent="0.25">
      <c r="H3297" s="1"/>
    </row>
    <row r="3298" spans="8:8" x14ac:dyDescent="0.25">
      <c r="H3298" s="1"/>
    </row>
    <row r="3299" spans="8:8" x14ac:dyDescent="0.25">
      <c r="H3299" s="1"/>
    </row>
    <row r="3300" spans="8:8" x14ac:dyDescent="0.25">
      <c r="H3300" s="1"/>
    </row>
    <row r="3301" spans="8:8" x14ac:dyDescent="0.25">
      <c r="H3301" s="1"/>
    </row>
    <row r="3302" spans="8:8" x14ac:dyDescent="0.25">
      <c r="H3302" s="1"/>
    </row>
    <row r="3303" spans="8:8" x14ac:dyDescent="0.25">
      <c r="H3303" s="1"/>
    </row>
    <row r="3304" spans="8:8" x14ac:dyDescent="0.25">
      <c r="H3304" s="1"/>
    </row>
    <row r="3305" spans="8:8" x14ac:dyDescent="0.25">
      <c r="H3305" s="1"/>
    </row>
    <row r="3306" spans="8:8" x14ac:dyDescent="0.25">
      <c r="H3306" s="1"/>
    </row>
    <row r="3307" spans="8:8" x14ac:dyDescent="0.25">
      <c r="H3307" s="1"/>
    </row>
    <row r="3308" spans="8:8" x14ac:dyDescent="0.25">
      <c r="H3308" s="1"/>
    </row>
    <row r="3309" spans="8:8" x14ac:dyDescent="0.25">
      <c r="H3309" s="1"/>
    </row>
    <row r="3310" spans="8:8" x14ac:dyDescent="0.25">
      <c r="H3310" s="1"/>
    </row>
    <row r="3311" spans="8:8" x14ac:dyDescent="0.25">
      <c r="H3311" s="1"/>
    </row>
    <row r="3312" spans="8:8" x14ac:dyDescent="0.25">
      <c r="H3312" s="1"/>
    </row>
    <row r="3313" spans="8:8" x14ac:dyDescent="0.25">
      <c r="H3313" s="1"/>
    </row>
    <row r="3315" spans="8:8" x14ac:dyDescent="0.25">
      <c r="H3315" s="1"/>
    </row>
    <row r="3316" spans="8:8" x14ac:dyDescent="0.25">
      <c r="H3316" s="1"/>
    </row>
    <row r="3317" spans="8:8" x14ac:dyDescent="0.25">
      <c r="H3317" s="1"/>
    </row>
    <row r="3318" spans="8:8" x14ac:dyDescent="0.25">
      <c r="H3318" s="1"/>
    </row>
    <row r="3319" spans="8:8" x14ac:dyDescent="0.25">
      <c r="H3319" s="1"/>
    </row>
    <row r="3321" spans="8:8" x14ac:dyDescent="0.25">
      <c r="H3321" s="1"/>
    </row>
    <row r="3322" spans="8:8" x14ac:dyDescent="0.25">
      <c r="H3322" s="1"/>
    </row>
    <row r="3323" spans="8:8" x14ac:dyDescent="0.25">
      <c r="H3323" s="1"/>
    </row>
    <row r="3325" spans="8:8" x14ac:dyDescent="0.25">
      <c r="H3325" s="1"/>
    </row>
    <row r="3326" spans="8:8" x14ac:dyDescent="0.25">
      <c r="H3326" s="1"/>
    </row>
    <row r="3328" spans="8:8" x14ac:dyDescent="0.25">
      <c r="H3328" s="1"/>
    </row>
    <row r="3329" spans="8:8" x14ac:dyDescent="0.25">
      <c r="H3329" s="1"/>
    </row>
    <row r="3330" spans="8:8" x14ac:dyDescent="0.25">
      <c r="H3330" s="1"/>
    </row>
    <row r="3331" spans="8:8" x14ac:dyDescent="0.25">
      <c r="H3331" s="1"/>
    </row>
    <row r="3332" spans="8:8" x14ac:dyDescent="0.25">
      <c r="H3332" s="1"/>
    </row>
    <row r="3333" spans="8:8" x14ac:dyDescent="0.25">
      <c r="H3333" s="1"/>
    </row>
    <row r="3334" spans="8:8" x14ac:dyDescent="0.25">
      <c r="H3334" s="1"/>
    </row>
    <row r="3335" spans="8:8" x14ac:dyDescent="0.25">
      <c r="H3335" s="1"/>
    </row>
    <row r="3336" spans="8:8" x14ac:dyDescent="0.25">
      <c r="H3336" s="1"/>
    </row>
    <row r="3343" spans="8:8" x14ac:dyDescent="0.25">
      <c r="H3343" s="1"/>
    </row>
    <row r="3344" spans="8:8" x14ac:dyDescent="0.25">
      <c r="H3344" s="1"/>
    </row>
    <row r="3345" spans="8:8" x14ac:dyDescent="0.25">
      <c r="H3345" s="1"/>
    </row>
    <row r="3346" spans="8:8" x14ac:dyDescent="0.25">
      <c r="H3346" s="1"/>
    </row>
    <row r="3347" spans="8:8" x14ac:dyDescent="0.25">
      <c r="H3347" s="1"/>
    </row>
    <row r="3348" spans="8:8" x14ac:dyDescent="0.25">
      <c r="H3348" s="1"/>
    </row>
    <row r="3350" spans="8:8" x14ac:dyDescent="0.25">
      <c r="H3350" s="1"/>
    </row>
    <row r="3352" spans="8:8" x14ac:dyDescent="0.25">
      <c r="H3352" s="1"/>
    </row>
    <row r="3354" spans="8:8" x14ac:dyDescent="0.25">
      <c r="H3354" s="1"/>
    </row>
    <row r="3356" spans="8:8" x14ac:dyDescent="0.25">
      <c r="H3356" s="1"/>
    </row>
    <row r="3357" spans="8:8" x14ac:dyDescent="0.25">
      <c r="H3357" s="1"/>
    </row>
    <row r="3358" spans="8:8" x14ac:dyDescent="0.25">
      <c r="H3358" s="1"/>
    </row>
    <row r="3360" spans="8:8" x14ac:dyDescent="0.25">
      <c r="H3360" s="1"/>
    </row>
    <row r="3361" spans="8:8" x14ac:dyDescent="0.25">
      <c r="H3361" s="1"/>
    </row>
    <row r="3362" spans="8:8" x14ac:dyDescent="0.25">
      <c r="H3362" s="1"/>
    </row>
    <row r="3363" spans="8:8" x14ac:dyDescent="0.25">
      <c r="H3363" s="1"/>
    </row>
    <row r="3364" spans="8:8" x14ac:dyDescent="0.25">
      <c r="H3364" s="1"/>
    </row>
    <row r="3365" spans="8:8" x14ac:dyDescent="0.25">
      <c r="H3365" s="1"/>
    </row>
    <row r="3366" spans="8:8" x14ac:dyDescent="0.25">
      <c r="H3366" s="1"/>
    </row>
    <row r="3367" spans="8:8" x14ac:dyDescent="0.25">
      <c r="H3367" s="1"/>
    </row>
    <row r="3368" spans="8:8" x14ac:dyDescent="0.25">
      <c r="H3368" s="1"/>
    </row>
    <row r="3369" spans="8:8" x14ac:dyDescent="0.25">
      <c r="H3369" s="1"/>
    </row>
    <row r="3370" spans="8:8" x14ac:dyDescent="0.25">
      <c r="H3370" s="1"/>
    </row>
    <row r="3371" spans="8:8" x14ac:dyDescent="0.25">
      <c r="H3371" s="1"/>
    </row>
    <row r="3372" spans="8:8" x14ac:dyDescent="0.25">
      <c r="H3372" s="1"/>
    </row>
    <row r="3373" spans="8:8" x14ac:dyDescent="0.25">
      <c r="H3373" s="1"/>
    </row>
    <row r="3374" spans="8:8" x14ac:dyDescent="0.25">
      <c r="H3374" s="1"/>
    </row>
    <row r="3375" spans="8:8" x14ac:dyDescent="0.25">
      <c r="H3375" s="1"/>
    </row>
    <row r="3376" spans="8:8" x14ac:dyDescent="0.25">
      <c r="H3376" s="1"/>
    </row>
    <row r="3377" spans="8:8" x14ac:dyDescent="0.25">
      <c r="H3377" s="1"/>
    </row>
    <row r="3378" spans="8:8" x14ac:dyDescent="0.25">
      <c r="H3378" s="1"/>
    </row>
    <row r="3379" spans="8:8" x14ac:dyDescent="0.25">
      <c r="H3379" s="1"/>
    </row>
    <row r="3380" spans="8:8" x14ac:dyDescent="0.25">
      <c r="H3380" s="1"/>
    </row>
    <row r="3381" spans="8:8" x14ac:dyDescent="0.25">
      <c r="H3381" s="1"/>
    </row>
    <row r="3382" spans="8:8" x14ac:dyDescent="0.25">
      <c r="H3382" s="1"/>
    </row>
    <row r="3383" spans="8:8" x14ac:dyDescent="0.25">
      <c r="H3383" s="1"/>
    </row>
    <row r="3384" spans="8:8" x14ac:dyDescent="0.25">
      <c r="H3384" s="1"/>
    </row>
    <row r="3385" spans="8:8" x14ac:dyDescent="0.25">
      <c r="H3385" s="1"/>
    </row>
    <row r="3386" spans="8:8" x14ac:dyDescent="0.25">
      <c r="H3386" s="1"/>
    </row>
    <row r="3387" spans="8:8" x14ac:dyDescent="0.25">
      <c r="H3387" s="1"/>
    </row>
    <row r="3388" spans="8:8" x14ac:dyDescent="0.25">
      <c r="H3388" s="1"/>
    </row>
    <row r="3389" spans="8:8" x14ac:dyDescent="0.25">
      <c r="H3389" s="1"/>
    </row>
    <row r="3390" spans="8:8" x14ac:dyDescent="0.25">
      <c r="H3390" s="1"/>
    </row>
    <row r="3391" spans="8:8" x14ac:dyDescent="0.25">
      <c r="H3391" s="1"/>
    </row>
    <row r="3392" spans="8:8" x14ac:dyDescent="0.25">
      <c r="H3392" s="1"/>
    </row>
    <row r="3393" spans="8:8" x14ac:dyDescent="0.25">
      <c r="H3393" s="1"/>
    </row>
    <row r="3394" spans="8:8" x14ac:dyDescent="0.25">
      <c r="H3394" s="1"/>
    </row>
    <row r="3395" spans="8:8" x14ac:dyDescent="0.25">
      <c r="H3395" s="1"/>
    </row>
    <row r="3396" spans="8:8" x14ac:dyDescent="0.25">
      <c r="H3396" s="1"/>
    </row>
    <row r="3397" spans="8:8" x14ac:dyDescent="0.25">
      <c r="H3397" s="1"/>
    </row>
    <row r="3398" spans="8:8" x14ac:dyDescent="0.25">
      <c r="H3398" s="1"/>
    </row>
    <row r="3399" spans="8:8" x14ac:dyDescent="0.25">
      <c r="H3399" s="1"/>
    </row>
    <row r="3400" spans="8:8" x14ac:dyDescent="0.25">
      <c r="H3400" s="1"/>
    </row>
    <row r="3401" spans="8:8" x14ac:dyDescent="0.25">
      <c r="H3401" s="1"/>
    </row>
    <row r="3402" spans="8:8" x14ac:dyDescent="0.25">
      <c r="H3402" s="1"/>
    </row>
    <row r="3403" spans="8:8" x14ac:dyDescent="0.25">
      <c r="H3403" s="1"/>
    </row>
    <row r="3404" spans="8:8" x14ac:dyDescent="0.25">
      <c r="H3404" s="1"/>
    </row>
    <row r="3405" spans="8:8" x14ac:dyDescent="0.25">
      <c r="H3405" s="1"/>
    </row>
    <row r="3406" spans="8:8" x14ac:dyDescent="0.25">
      <c r="H3406" s="1"/>
    </row>
    <row r="3407" spans="8:8" x14ac:dyDescent="0.25">
      <c r="H3407" s="1"/>
    </row>
    <row r="3408" spans="8:8" x14ac:dyDescent="0.25">
      <c r="H3408" s="1"/>
    </row>
    <row r="3409" spans="8:8" x14ac:dyDescent="0.25">
      <c r="H3409" s="1"/>
    </row>
    <row r="3410" spans="8:8" x14ac:dyDescent="0.25">
      <c r="H3410" s="1"/>
    </row>
    <row r="3411" spans="8:8" x14ac:dyDescent="0.25">
      <c r="H3411" s="1"/>
    </row>
    <row r="3412" spans="8:8" x14ac:dyDescent="0.25">
      <c r="H3412" s="1"/>
    </row>
    <row r="3413" spans="8:8" x14ac:dyDescent="0.25">
      <c r="H3413" s="1"/>
    </row>
    <row r="3414" spans="8:8" x14ac:dyDescent="0.25">
      <c r="H3414" s="1"/>
    </row>
    <row r="3415" spans="8:8" x14ac:dyDescent="0.25">
      <c r="H3415" s="1"/>
    </row>
    <row r="3416" spans="8:8" x14ac:dyDescent="0.25">
      <c r="H3416" s="1"/>
    </row>
    <row r="3417" spans="8:8" x14ac:dyDescent="0.25">
      <c r="H3417" s="1"/>
    </row>
    <row r="3418" spans="8:8" x14ac:dyDescent="0.25">
      <c r="H3418" s="1"/>
    </row>
    <row r="3419" spans="8:8" x14ac:dyDescent="0.25">
      <c r="H3419" s="1"/>
    </row>
    <row r="3420" spans="8:8" x14ac:dyDescent="0.25">
      <c r="H3420" s="1"/>
    </row>
    <row r="3421" spans="8:8" x14ac:dyDescent="0.25">
      <c r="H3421" s="1"/>
    </row>
    <row r="3422" spans="8:8" x14ac:dyDescent="0.25">
      <c r="H3422" s="1"/>
    </row>
    <row r="3423" spans="8:8" x14ac:dyDescent="0.25">
      <c r="H3423" s="1"/>
    </row>
    <row r="3424" spans="8:8" x14ac:dyDescent="0.25">
      <c r="H3424" s="1"/>
    </row>
    <row r="3425" spans="8:8" x14ac:dyDescent="0.25">
      <c r="H3425" s="1"/>
    </row>
    <row r="3426" spans="8:8" x14ac:dyDescent="0.25">
      <c r="H3426" s="1"/>
    </row>
    <row r="3427" spans="8:8" x14ac:dyDescent="0.25">
      <c r="H3427" s="1"/>
    </row>
    <row r="3428" spans="8:8" x14ac:dyDescent="0.25">
      <c r="H3428" s="1"/>
    </row>
    <row r="3429" spans="8:8" x14ac:dyDescent="0.25">
      <c r="H3429" s="1"/>
    </row>
    <row r="3430" spans="8:8" x14ac:dyDescent="0.25">
      <c r="H3430" s="1"/>
    </row>
    <row r="3431" spans="8:8" x14ac:dyDescent="0.25">
      <c r="H3431" s="1"/>
    </row>
    <row r="3432" spans="8:8" x14ac:dyDescent="0.25">
      <c r="H3432" s="1"/>
    </row>
    <row r="3433" spans="8:8" x14ac:dyDescent="0.25">
      <c r="H3433" s="1"/>
    </row>
    <row r="3434" spans="8:8" x14ac:dyDescent="0.25">
      <c r="H3434" s="1"/>
    </row>
    <row r="3435" spans="8:8" x14ac:dyDescent="0.25">
      <c r="H3435" s="1"/>
    </row>
    <row r="3436" spans="8:8" x14ac:dyDescent="0.25">
      <c r="H3436" s="1"/>
    </row>
    <row r="3437" spans="8:8" x14ac:dyDescent="0.25">
      <c r="H3437" s="1"/>
    </row>
    <row r="3438" spans="8:8" x14ac:dyDescent="0.25">
      <c r="H3438" s="1"/>
    </row>
    <row r="3439" spans="8:8" x14ac:dyDescent="0.25">
      <c r="H3439" s="1"/>
    </row>
    <row r="3440" spans="8:8" x14ac:dyDescent="0.25">
      <c r="H3440" s="1"/>
    </row>
    <row r="3441" spans="8:8" x14ac:dyDescent="0.25">
      <c r="H3441" s="1"/>
    </row>
    <row r="3442" spans="8:8" x14ac:dyDescent="0.25">
      <c r="H3442" s="1"/>
    </row>
    <row r="3443" spans="8:8" x14ac:dyDescent="0.25">
      <c r="H3443" s="1"/>
    </row>
    <row r="3444" spans="8:8" x14ac:dyDescent="0.25">
      <c r="H3444" s="1"/>
    </row>
    <row r="3445" spans="8:8" x14ac:dyDescent="0.25">
      <c r="H3445" s="1"/>
    </row>
    <row r="3446" spans="8:8" x14ac:dyDescent="0.25">
      <c r="H3446" s="1"/>
    </row>
    <row r="3447" spans="8:8" x14ac:dyDescent="0.25">
      <c r="H3447" s="1"/>
    </row>
    <row r="3448" spans="8:8" x14ac:dyDescent="0.25">
      <c r="H3448" s="1"/>
    </row>
    <row r="3449" spans="8:8" x14ac:dyDescent="0.25">
      <c r="H3449" s="1"/>
    </row>
    <row r="3450" spans="8:8" x14ac:dyDescent="0.25">
      <c r="H3450" s="1"/>
    </row>
    <row r="3451" spans="8:8" x14ac:dyDescent="0.25">
      <c r="H3451" s="1"/>
    </row>
    <row r="3452" spans="8:8" x14ac:dyDescent="0.25">
      <c r="H3452" s="1"/>
    </row>
    <row r="3453" spans="8:8" x14ac:dyDescent="0.25">
      <c r="H3453" s="1"/>
    </row>
    <row r="3454" spans="8:8" x14ac:dyDescent="0.25">
      <c r="H3454" s="1"/>
    </row>
    <row r="3455" spans="8:8" x14ac:dyDescent="0.25">
      <c r="H3455" s="1"/>
    </row>
    <row r="3456" spans="8:8" x14ac:dyDescent="0.25">
      <c r="H3456" s="1"/>
    </row>
    <row r="3457" spans="8:8" x14ac:dyDescent="0.25">
      <c r="H3457" s="1"/>
    </row>
    <row r="3458" spans="8:8" x14ac:dyDescent="0.25">
      <c r="H3458" s="1"/>
    </row>
    <row r="3459" spans="8:8" x14ac:dyDescent="0.25">
      <c r="H3459" s="1"/>
    </row>
    <row r="3460" spans="8:8" x14ac:dyDescent="0.25">
      <c r="H3460" s="1"/>
    </row>
    <row r="3461" spans="8:8" x14ac:dyDescent="0.25">
      <c r="H3461" s="1"/>
    </row>
    <row r="3462" spans="8:8" x14ac:dyDescent="0.25">
      <c r="H3462" s="1"/>
    </row>
    <row r="3463" spans="8:8" x14ac:dyDescent="0.25">
      <c r="H3463" s="1"/>
    </row>
    <row r="3464" spans="8:8" x14ac:dyDescent="0.25">
      <c r="H3464" s="1"/>
    </row>
    <row r="3465" spans="8:8" x14ac:dyDescent="0.25">
      <c r="H3465" s="1"/>
    </row>
    <row r="3466" spans="8:8" x14ac:dyDescent="0.25">
      <c r="H3466" s="1"/>
    </row>
    <row r="3467" spans="8:8" x14ac:dyDescent="0.25">
      <c r="H3467" s="1"/>
    </row>
    <row r="3468" spans="8:8" x14ac:dyDescent="0.25">
      <c r="H3468" s="1"/>
    </row>
    <row r="3469" spans="8:8" x14ac:dyDescent="0.25">
      <c r="H3469" s="1"/>
    </row>
    <row r="3470" spans="8:8" x14ac:dyDescent="0.25">
      <c r="H3470" s="1"/>
    </row>
    <row r="3471" spans="8:8" x14ac:dyDescent="0.25">
      <c r="H3471" s="1"/>
    </row>
    <row r="3472" spans="8:8" x14ac:dyDescent="0.25">
      <c r="H3472" s="1"/>
    </row>
    <row r="3473" spans="8:8" x14ac:dyDescent="0.25">
      <c r="H3473" s="1"/>
    </row>
    <row r="3474" spans="8:8" x14ac:dyDescent="0.25">
      <c r="H3474" s="1"/>
    </row>
    <row r="3475" spans="8:8" x14ac:dyDescent="0.25">
      <c r="H3475" s="1"/>
    </row>
    <row r="3476" spans="8:8" x14ac:dyDescent="0.25">
      <c r="H3476" s="1"/>
    </row>
    <row r="3477" spans="8:8" x14ac:dyDescent="0.25">
      <c r="H3477" s="1"/>
    </row>
    <row r="3478" spans="8:8" x14ac:dyDescent="0.25">
      <c r="H3478" s="1"/>
    </row>
    <row r="3479" spans="8:8" x14ac:dyDescent="0.25">
      <c r="H3479" s="1"/>
    </row>
    <row r="3480" spans="8:8" x14ac:dyDescent="0.25">
      <c r="H3480" s="1"/>
    </row>
    <row r="3481" spans="8:8" x14ac:dyDescent="0.25">
      <c r="H3481" s="1"/>
    </row>
    <row r="3482" spans="8:8" x14ac:dyDescent="0.25">
      <c r="H3482" s="1"/>
    </row>
    <row r="3483" spans="8:8" x14ac:dyDescent="0.25">
      <c r="H3483" s="1"/>
    </row>
    <row r="3484" spans="8:8" x14ac:dyDescent="0.25">
      <c r="H3484" s="1"/>
    </row>
    <row r="3485" spans="8:8" x14ac:dyDescent="0.25">
      <c r="H3485" s="1"/>
    </row>
    <row r="3486" spans="8:8" x14ac:dyDescent="0.25">
      <c r="H3486" s="1"/>
    </row>
    <row r="3487" spans="8:8" x14ac:dyDescent="0.25">
      <c r="H3487" s="1"/>
    </row>
    <row r="3488" spans="8:8" x14ac:dyDescent="0.25">
      <c r="H3488" s="1"/>
    </row>
    <row r="3489" spans="8:8" x14ac:dyDescent="0.25">
      <c r="H3489" s="1"/>
    </row>
    <row r="3490" spans="8:8" x14ac:dyDescent="0.25">
      <c r="H3490" s="1"/>
    </row>
    <row r="3491" spans="8:8" x14ac:dyDescent="0.25">
      <c r="H3491" s="1"/>
    </row>
    <row r="3492" spans="8:8" x14ac:dyDescent="0.25">
      <c r="H3492" s="1"/>
    </row>
    <row r="3493" spans="8:8" x14ac:dyDescent="0.25">
      <c r="H3493" s="1"/>
    </row>
    <row r="3494" spans="8:8" x14ac:dyDescent="0.25">
      <c r="H3494" s="1"/>
    </row>
    <row r="3495" spans="8:8" x14ac:dyDescent="0.25">
      <c r="H3495" s="1"/>
    </row>
    <row r="3496" spans="8:8" x14ac:dyDescent="0.25">
      <c r="H3496" s="1"/>
    </row>
    <row r="3497" spans="8:8" x14ac:dyDescent="0.25">
      <c r="H3497" s="1"/>
    </row>
    <row r="3498" spans="8:8" x14ac:dyDescent="0.25">
      <c r="H3498" s="1"/>
    </row>
    <row r="3499" spans="8:8" x14ac:dyDescent="0.25">
      <c r="H3499" s="1"/>
    </row>
    <row r="3500" spans="8:8" x14ac:dyDescent="0.25">
      <c r="H3500" s="1"/>
    </row>
    <row r="3501" spans="8:8" x14ac:dyDescent="0.25">
      <c r="H3501" s="1"/>
    </row>
    <row r="3502" spans="8:8" x14ac:dyDescent="0.25">
      <c r="H3502" s="1"/>
    </row>
    <row r="3503" spans="8:8" x14ac:dyDescent="0.25">
      <c r="H3503" s="1"/>
    </row>
    <row r="3504" spans="8:8" x14ac:dyDescent="0.25">
      <c r="H3504" s="1"/>
    </row>
    <row r="3505" spans="8:8" x14ac:dyDescent="0.25">
      <c r="H3505" s="1"/>
    </row>
    <row r="3506" spans="8:8" x14ac:dyDescent="0.25">
      <c r="H3506" s="1"/>
    </row>
    <row r="3507" spans="8:8" x14ac:dyDescent="0.25">
      <c r="H3507" s="1"/>
    </row>
    <row r="3508" spans="8:8" x14ac:dyDescent="0.25">
      <c r="H3508" s="1"/>
    </row>
    <row r="3509" spans="8:8" x14ac:dyDescent="0.25">
      <c r="H3509" s="1"/>
    </row>
    <row r="3510" spans="8:8" x14ac:dyDescent="0.25">
      <c r="H3510" s="1"/>
    </row>
    <row r="3511" spans="8:8" x14ac:dyDescent="0.25">
      <c r="H3511" s="1"/>
    </row>
    <row r="3512" spans="8:8" x14ac:dyDescent="0.25">
      <c r="H3512" s="1"/>
    </row>
    <row r="3513" spans="8:8" x14ac:dyDescent="0.25">
      <c r="H3513" s="1"/>
    </row>
    <row r="3514" spans="8:8" x14ac:dyDescent="0.25">
      <c r="H3514" s="1"/>
    </row>
    <row r="3515" spans="8:8" x14ac:dyDescent="0.25">
      <c r="H3515" s="1"/>
    </row>
    <row r="3516" spans="8:8" x14ac:dyDescent="0.25">
      <c r="H3516" s="1"/>
    </row>
    <row r="3517" spans="8:8" x14ac:dyDescent="0.25">
      <c r="H3517" s="1"/>
    </row>
    <row r="3518" spans="8:8" x14ac:dyDescent="0.25">
      <c r="H3518" s="1"/>
    </row>
    <row r="3519" spans="8:8" x14ac:dyDescent="0.25">
      <c r="H3519" s="1"/>
    </row>
    <row r="3520" spans="8:8" x14ac:dyDescent="0.25">
      <c r="H3520" s="1"/>
    </row>
    <row r="3521" spans="8:8" x14ac:dyDescent="0.25">
      <c r="H3521" s="1"/>
    </row>
    <row r="3522" spans="8:8" x14ac:dyDescent="0.25">
      <c r="H3522" s="1"/>
    </row>
    <row r="3523" spans="8:8" x14ac:dyDescent="0.25">
      <c r="H3523" s="1"/>
    </row>
    <row r="3524" spans="8:8" x14ac:dyDescent="0.25">
      <c r="H3524" s="1"/>
    </row>
    <row r="3525" spans="8:8" x14ac:dyDescent="0.25">
      <c r="H3525" s="1"/>
    </row>
    <row r="3526" spans="8:8" x14ac:dyDescent="0.25">
      <c r="H3526" s="1"/>
    </row>
    <row r="3527" spans="8:8" x14ac:dyDescent="0.25">
      <c r="H3527" s="1"/>
    </row>
    <row r="3528" spans="8:8" x14ac:dyDescent="0.25">
      <c r="H3528" s="1"/>
    </row>
    <row r="3529" spans="8:8" x14ac:dyDescent="0.25">
      <c r="H3529" s="1"/>
    </row>
    <row r="3530" spans="8:8" x14ac:dyDescent="0.25">
      <c r="H3530" s="1"/>
    </row>
    <row r="3531" spans="8:8" x14ac:dyDescent="0.25">
      <c r="H3531" s="1"/>
    </row>
    <row r="3532" spans="8:8" x14ac:dyDescent="0.25">
      <c r="H3532" s="1"/>
    </row>
    <row r="3533" spans="8:8" x14ac:dyDescent="0.25">
      <c r="H3533" s="1"/>
    </row>
    <row r="3534" spans="8:8" x14ac:dyDescent="0.25">
      <c r="H3534" s="1"/>
    </row>
    <row r="3535" spans="8:8" x14ac:dyDescent="0.25">
      <c r="H3535" s="1"/>
    </row>
    <row r="3536" spans="8:8" x14ac:dyDescent="0.25">
      <c r="H3536" s="1"/>
    </row>
    <row r="3537" spans="8:8" x14ac:dyDescent="0.25">
      <c r="H3537" s="1"/>
    </row>
    <row r="3538" spans="8:8" x14ac:dyDescent="0.25">
      <c r="H3538" s="1"/>
    </row>
    <row r="3539" spans="8:8" x14ac:dyDescent="0.25">
      <c r="H3539" s="1"/>
    </row>
    <row r="3540" spans="8:8" x14ac:dyDescent="0.25">
      <c r="H3540" s="1"/>
    </row>
    <row r="3541" spans="8:8" x14ac:dyDescent="0.25">
      <c r="H3541" s="1"/>
    </row>
    <row r="3542" spans="8:8" x14ac:dyDescent="0.25">
      <c r="H3542" s="1"/>
    </row>
    <row r="3543" spans="8:8" x14ac:dyDescent="0.25">
      <c r="H3543" s="1"/>
    </row>
    <row r="3544" spans="8:8" x14ac:dyDescent="0.25">
      <c r="H3544" s="1"/>
    </row>
    <row r="3545" spans="8:8" x14ac:dyDescent="0.25">
      <c r="H3545" s="1"/>
    </row>
    <row r="3546" spans="8:8" x14ac:dyDescent="0.25">
      <c r="H3546" s="1"/>
    </row>
    <row r="3547" spans="8:8" x14ac:dyDescent="0.25">
      <c r="H3547" s="1"/>
    </row>
    <row r="3548" spans="8:8" x14ac:dyDescent="0.25">
      <c r="H3548" s="1"/>
    </row>
    <row r="3549" spans="8:8" x14ac:dyDescent="0.25">
      <c r="H3549" s="1"/>
    </row>
    <row r="3550" spans="8:8" x14ac:dyDescent="0.25">
      <c r="H3550" s="1"/>
    </row>
    <row r="3551" spans="8:8" x14ac:dyDescent="0.25">
      <c r="H3551" s="1"/>
    </row>
    <row r="3552" spans="8:8" x14ac:dyDescent="0.25">
      <c r="H3552" s="1"/>
    </row>
    <row r="3553" spans="8:8" x14ac:dyDescent="0.25">
      <c r="H3553" s="1"/>
    </row>
    <row r="3554" spans="8:8" x14ac:dyDescent="0.25">
      <c r="H3554" s="1"/>
    </row>
    <row r="3555" spans="8:8" x14ac:dyDescent="0.25">
      <c r="H3555" s="1"/>
    </row>
    <row r="3556" spans="8:8" x14ac:dyDescent="0.25">
      <c r="H3556" s="1"/>
    </row>
    <row r="3557" spans="8:8" x14ac:dyDescent="0.25">
      <c r="H3557" s="1"/>
    </row>
    <row r="3558" spans="8:8" x14ac:dyDescent="0.25">
      <c r="H3558" s="1"/>
    </row>
    <row r="3559" spans="8:8" x14ac:dyDescent="0.25">
      <c r="H3559" s="1"/>
    </row>
    <row r="3560" spans="8:8" x14ac:dyDescent="0.25">
      <c r="H3560" s="1"/>
    </row>
    <row r="3561" spans="8:8" x14ac:dyDescent="0.25">
      <c r="H3561" s="1"/>
    </row>
    <row r="3562" spans="8:8" x14ac:dyDescent="0.25">
      <c r="H3562" s="1"/>
    </row>
    <row r="3563" spans="8:8" x14ac:dyDescent="0.25">
      <c r="H3563" s="1"/>
    </row>
    <row r="3564" spans="8:8" x14ac:dyDescent="0.25">
      <c r="H3564" s="1"/>
    </row>
    <row r="3565" spans="8:8" x14ac:dyDescent="0.25">
      <c r="H3565" s="1"/>
    </row>
    <row r="3566" spans="8:8" x14ac:dyDescent="0.25">
      <c r="H3566" s="1"/>
    </row>
    <row r="3567" spans="8:8" x14ac:dyDescent="0.25">
      <c r="H3567" s="1"/>
    </row>
    <row r="3568" spans="8:8" x14ac:dyDescent="0.25">
      <c r="H3568" s="1"/>
    </row>
    <row r="3569" spans="8:8" x14ac:dyDescent="0.25">
      <c r="H3569" s="1"/>
    </row>
    <row r="3570" spans="8:8" x14ac:dyDescent="0.25">
      <c r="H3570" s="1"/>
    </row>
    <row r="3571" spans="8:8" x14ac:dyDescent="0.25">
      <c r="H3571" s="1"/>
    </row>
    <row r="3572" spans="8:8" x14ac:dyDescent="0.25">
      <c r="H3572" s="1"/>
    </row>
    <row r="3573" spans="8:8" x14ac:dyDescent="0.25">
      <c r="H3573" s="1"/>
    </row>
    <row r="3574" spans="8:8" x14ac:dyDescent="0.25">
      <c r="H3574" s="1"/>
    </row>
    <row r="3575" spans="8:8" x14ac:dyDescent="0.25">
      <c r="H3575" s="1"/>
    </row>
    <row r="3576" spans="8:8" x14ac:dyDescent="0.25">
      <c r="H3576" s="1"/>
    </row>
    <row r="3577" spans="8:8" x14ac:dyDescent="0.25">
      <c r="H3577" s="1"/>
    </row>
    <row r="3578" spans="8:8" x14ac:dyDescent="0.25">
      <c r="H3578" s="1"/>
    </row>
    <row r="3579" spans="8:8" x14ac:dyDescent="0.25">
      <c r="H3579" s="1"/>
    </row>
    <row r="3580" spans="8:8" x14ac:dyDescent="0.25">
      <c r="H3580" s="1"/>
    </row>
    <row r="3581" spans="8:8" x14ac:dyDescent="0.25">
      <c r="H3581" s="1"/>
    </row>
    <row r="3582" spans="8:8" x14ac:dyDescent="0.25">
      <c r="H3582" s="1"/>
    </row>
    <row r="3583" spans="8:8" x14ac:dyDescent="0.25">
      <c r="H3583" s="1"/>
    </row>
    <row r="3584" spans="8:8" x14ac:dyDescent="0.25">
      <c r="H3584" s="1"/>
    </row>
    <row r="3585" spans="8:8" x14ac:dyDescent="0.25">
      <c r="H3585" s="1"/>
    </row>
    <row r="3586" spans="8:8" x14ac:dyDescent="0.25">
      <c r="H3586" s="1"/>
    </row>
    <row r="3587" spans="8:8" x14ac:dyDescent="0.25">
      <c r="H3587" s="1"/>
    </row>
    <row r="3588" spans="8:8" x14ac:dyDescent="0.25">
      <c r="H3588" s="1"/>
    </row>
    <row r="3589" spans="8:8" x14ac:dyDescent="0.25">
      <c r="H3589" s="1"/>
    </row>
    <row r="3590" spans="8:8" x14ac:dyDescent="0.25">
      <c r="H3590" s="1"/>
    </row>
    <row r="3591" spans="8:8" x14ac:dyDescent="0.25">
      <c r="H3591" s="1"/>
    </row>
    <row r="3592" spans="8:8" x14ac:dyDescent="0.25">
      <c r="H3592" s="1"/>
    </row>
    <row r="3593" spans="8:8" x14ac:dyDescent="0.25">
      <c r="H3593" s="1"/>
    </row>
    <row r="3594" spans="8:8" x14ac:dyDescent="0.25">
      <c r="H3594" s="1"/>
    </row>
    <row r="3595" spans="8:8" x14ac:dyDescent="0.25">
      <c r="H3595" s="1"/>
    </row>
    <row r="3596" spans="8:8" x14ac:dyDescent="0.25">
      <c r="H3596" s="1"/>
    </row>
    <row r="3597" spans="8:8" x14ac:dyDescent="0.25">
      <c r="H3597" s="1"/>
    </row>
    <row r="3598" spans="8:8" x14ac:dyDescent="0.25">
      <c r="H3598" s="1"/>
    </row>
    <row r="3599" spans="8:8" x14ac:dyDescent="0.25">
      <c r="H3599" s="1"/>
    </row>
    <row r="3600" spans="8:8" x14ac:dyDescent="0.25">
      <c r="H3600" s="1"/>
    </row>
    <row r="3601" spans="8:8" x14ac:dyDescent="0.25">
      <c r="H3601" s="1"/>
    </row>
    <row r="3602" spans="8:8" x14ac:dyDescent="0.25">
      <c r="H3602" s="1"/>
    </row>
    <row r="3603" spans="8:8" x14ac:dyDescent="0.25">
      <c r="H3603" s="1"/>
    </row>
    <row r="3604" spans="8:8" x14ac:dyDescent="0.25">
      <c r="H3604" s="1"/>
    </row>
    <row r="3605" spans="8:8" x14ac:dyDescent="0.25">
      <c r="H3605" s="1"/>
    </row>
    <row r="3606" spans="8:8" x14ac:dyDescent="0.25">
      <c r="H3606" s="1"/>
    </row>
    <row r="3607" spans="8:8" x14ac:dyDescent="0.25">
      <c r="H3607" s="1"/>
    </row>
    <row r="3608" spans="8:8" x14ac:dyDescent="0.25">
      <c r="H3608" s="1"/>
    </row>
    <row r="3609" spans="8:8" x14ac:dyDescent="0.25">
      <c r="H3609" s="1"/>
    </row>
    <row r="3610" spans="8:8" x14ac:dyDescent="0.25">
      <c r="H3610" s="1"/>
    </row>
    <row r="3611" spans="8:8" x14ac:dyDescent="0.25">
      <c r="H3611" s="1"/>
    </row>
    <row r="3612" spans="8:8" x14ac:dyDescent="0.25">
      <c r="H3612" s="1"/>
    </row>
    <row r="3613" spans="8:8" x14ac:dyDescent="0.25">
      <c r="H3613" s="1"/>
    </row>
    <row r="3614" spans="8:8" x14ac:dyDescent="0.25">
      <c r="H3614" s="1"/>
    </row>
    <row r="3615" spans="8:8" x14ac:dyDescent="0.25">
      <c r="H3615" s="1"/>
    </row>
    <row r="3616" spans="8:8" x14ac:dyDescent="0.25">
      <c r="H3616" s="1"/>
    </row>
    <row r="3617" spans="8:8" x14ac:dyDescent="0.25">
      <c r="H3617" s="1"/>
    </row>
    <row r="3618" spans="8:8" x14ac:dyDescent="0.25">
      <c r="H3618" s="1"/>
    </row>
    <row r="3619" spans="8:8" x14ac:dyDescent="0.25">
      <c r="H3619" s="1"/>
    </row>
    <row r="3620" spans="8:8" x14ac:dyDescent="0.25">
      <c r="H3620" s="1"/>
    </row>
    <row r="3621" spans="8:8" x14ac:dyDescent="0.25">
      <c r="H3621" s="1"/>
    </row>
    <row r="3622" spans="8:8" x14ac:dyDescent="0.25">
      <c r="H3622" s="1"/>
    </row>
    <row r="3623" spans="8:8" x14ac:dyDescent="0.25">
      <c r="H3623" s="1"/>
    </row>
    <row r="3624" spans="8:8" x14ac:dyDescent="0.25">
      <c r="H3624" s="1"/>
    </row>
    <row r="3625" spans="8:8" x14ac:dyDescent="0.25">
      <c r="H3625" s="1"/>
    </row>
    <row r="3626" spans="8:8" x14ac:dyDescent="0.25">
      <c r="H3626" s="1"/>
    </row>
    <row r="3627" spans="8:8" x14ac:dyDescent="0.25">
      <c r="H3627" s="1"/>
    </row>
    <row r="3628" spans="8:8" x14ac:dyDescent="0.25">
      <c r="H3628" s="1"/>
    </row>
    <row r="3629" spans="8:8" x14ac:dyDescent="0.25">
      <c r="H3629" s="1"/>
    </row>
    <row r="3630" spans="8:8" x14ac:dyDescent="0.25">
      <c r="H3630" s="1"/>
    </row>
    <row r="3631" spans="8:8" x14ac:dyDescent="0.25">
      <c r="H3631" s="1"/>
    </row>
    <row r="3632" spans="8:8" x14ac:dyDescent="0.25">
      <c r="H3632" s="1"/>
    </row>
    <row r="3633" spans="8:8" x14ac:dyDescent="0.25">
      <c r="H3633" s="1"/>
    </row>
    <row r="3634" spans="8:8" x14ac:dyDescent="0.25">
      <c r="H3634" s="1"/>
    </row>
    <row r="3635" spans="8:8" x14ac:dyDescent="0.25">
      <c r="H3635" s="1"/>
    </row>
    <row r="3636" spans="8:8" x14ac:dyDescent="0.25">
      <c r="H3636" s="1"/>
    </row>
    <row r="3637" spans="8:8" x14ac:dyDescent="0.25">
      <c r="H3637" s="1"/>
    </row>
    <row r="3638" spans="8:8" x14ac:dyDescent="0.25">
      <c r="H3638" s="1"/>
    </row>
    <row r="3639" spans="8:8" x14ac:dyDescent="0.25">
      <c r="H3639" s="1"/>
    </row>
    <row r="3640" spans="8:8" x14ac:dyDescent="0.25">
      <c r="H3640" s="1"/>
    </row>
    <row r="3641" spans="8:8" x14ac:dyDescent="0.25">
      <c r="H3641" s="1"/>
    </row>
    <row r="3642" spans="8:8" x14ac:dyDescent="0.25">
      <c r="H3642" s="1"/>
    </row>
    <row r="3643" spans="8:8" x14ac:dyDescent="0.25">
      <c r="H3643" s="1"/>
    </row>
    <row r="3644" spans="8:8" x14ac:dyDescent="0.25">
      <c r="H3644" s="1"/>
    </row>
    <row r="3645" spans="8:8" x14ac:dyDescent="0.25">
      <c r="H3645" s="1"/>
    </row>
    <row r="3646" spans="8:8" x14ac:dyDescent="0.25">
      <c r="H3646" s="1"/>
    </row>
    <row r="3647" spans="8:8" x14ac:dyDescent="0.25">
      <c r="H3647" s="1"/>
    </row>
    <row r="3648" spans="8:8" x14ac:dyDescent="0.25">
      <c r="H3648" s="1"/>
    </row>
    <row r="3649" spans="8:8" x14ac:dyDescent="0.25">
      <c r="H3649" s="1"/>
    </row>
    <row r="3650" spans="8:8" x14ac:dyDescent="0.25">
      <c r="H3650" s="1"/>
    </row>
    <row r="3651" spans="8:8" x14ac:dyDescent="0.25">
      <c r="H3651" s="1"/>
    </row>
    <row r="3652" spans="8:8" x14ac:dyDescent="0.25">
      <c r="H3652" s="1"/>
    </row>
    <row r="3653" spans="8:8" x14ac:dyDescent="0.25">
      <c r="H3653" s="1"/>
    </row>
    <row r="3654" spans="8:8" x14ac:dyDescent="0.25">
      <c r="H3654" s="1"/>
    </row>
    <row r="3655" spans="8:8" x14ac:dyDescent="0.25">
      <c r="H3655" s="1"/>
    </row>
    <row r="3656" spans="8:8" x14ac:dyDescent="0.25">
      <c r="H3656" s="1"/>
    </row>
    <row r="3657" spans="8:8" x14ac:dyDescent="0.25">
      <c r="H3657" s="1"/>
    </row>
    <row r="3658" spans="8:8" x14ac:dyDescent="0.25">
      <c r="H3658" s="1"/>
    </row>
    <row r="3659" spans="8:8" x14ac:dyDescent="0.25">
      <c r="H3659" s="1"/>
    </row>
    <row r="3660" spans="8:8" x14ac:dyDescent="0.25">
      <c r="H3660" s="1"/>
    </row>
    <row r="3661" spans="8:8" x14ac:dyDescent="0.25">
      <c r="H3661" s="1"/>
    </row>
    <row r="3662" spans="8:8" x14ac:dyDescent="0.25">
      <c r="H3662" s="1"/>
    </row>
    <row r="3663" spans="8:8" x14ac:dyDescent="0.25">
      <c r="H3663" s="1"/>
    </row>
    <row r="3664" spans="8:8" x14ac:dyDescent="0.25">
      <c r="H3664" s="1"/>
    </row>
    <row r="3665" spans="8:8" x14ac:dyDescent="0.25">
      <c r="H3665" s="1"/>
    </row>
    <row r="3666" spans="8:8" x14ac:dyDescent="0.25">
      <c r="H3666" s="1"/>
    </row>
    <row r="3667" spans="8:8" x14ac:dyDescent="0.25">
      <c r="H3667" s="1"/>
    </row>
    <row r="3668" spans="8:8" x14ac:dyDescent="0.25">
      <c r="H3668" s="1"/>
    </row>
    <row r="3669" spans="8:8" x14ac:dyDescent="0.25">
      <c r="H3669" s="1"/>
    </row>
    <row r="3670" spans="8:8" x14ac:dyDescent="0.25">
      <c r="H3670" s="1"/>
    </row>
    <row r="3671" spans="8:8" x14ac:dyDescent="0.25">
      <c r="H3671" s="1"/>
    </row>
    <row r="3672" spans="8:8" x14ac:dyDescent="0.25">
      <c r="H3672" s="1"/>
    </row>
    <row r="3673" spans="8:8" x14ac:dyDescent="0.25">
      <c r="H3673" s="1"/>
    </row>
    <row r="3674" spans="8:8" x14ac:dyDescent="0.25">
      <c r="H3674" s="1"/>
    </row>
    <row r="3675" spans="8:8" x14ac:dyDescent="0.25">
      <c r="H3675" s="1"/>
    </row>
    <row r="3676" spans="8:8" x14ac:dyDescent="0.25">
      <c r="H3676" s="1"/>
    </row>
    <row r="3677" spans="8:8" x14ac:dyDescent="0.25">
      <c r="H3677" s="1"/>
    </row>
    <row r="3678" spans="8:8" x14ac:dyDescent="0.25">
      <c r="H3678" s="1"/>
    </row>
    <row r="3679" spans="8:8" x14ac:dyDescent="0.25">
      <c r="H3679" s="1"/>
    </row>
    <row r="3680" spans="8:8" x14ac:dyDescent="0.25">
      <c r="H3680" s="1"/>
    </row>
    <row r="3681" spans="8:8" x14ac:dyDescent="0.25">
      <c r="H3681" s="1"/>
    </row>
    <row r="3682" spans="8:8" x14ac:dyDescent="0.25">
      <c r="H3682" s="1"/>
    </row>
    <row r="3683" spans="8:8" x14ac:dyDescent="0.25">
      <c r="H3683" s="1"/>
    </row>
    <row r="3684" spans="8:8" x14ac:dyDescent="0.25">
      <c r="H3684" s="1"/>
    </row>
    <row r="3685" spans="8:8" x14ac:dyDescent="0.25">
      <c r="H3685" s="1"/>
    </row>
    <row r="3686" spans="8:8" x14ac:dyDescent="0.25">
      <c r="H3686" s="1"/>
    </row>
    <row r="3687" spans="8:8" x14ac:dyDescent="0.25">
      <c r="H3687" s="1"/>
    </row>
    <row r="3688" spans="8:8" x14ac:dyDescent="0.25">
      <c r="H3688" s="1"/>
    </row>
    <row r="3689" spans="8:8" x14ac:dyDescent="0.25">
      <c r="H3689" s="1"/>
    </row>
    <row r="3690" spans="8:8" x14ac:dyDescent="0.25">
      <c r="H3690" s="1"/>
    </row>
    <row r="3691" spans="8:8" x14ac:dyDescent="0.25">
      <c r="H3691" s="1"/>
    </row>
    <row r="3692" spans="8:8" x14ac:dyDescent="0.25">
      <c r="H3692" s="1"/>
    </row>
    <row r="3693" spans="8:8" x14ac:dyDescent="0.25">
      <c r="H3693" s="1"/>
    </row>
    <row r="3694" spans="8:8" x14ac:dyDescent="0.25">
      <c r="H3694" s="1"/>
    </row>
    <row r="3695" spans="8:8" x14ac:dyDescent="0.25">
      <c r="H3695" s="1"/>
    </row>
    <row r="3696" spans="8:8" x14ac:dyDescent="0.25">
      <c r="H3696" s="1"/>
    </row>
    <row r="3697" spans="8:8" x14ac:dyDescent="0.25">
      <c r="H3697" s="1"/>
    </row>
    <row r="3698" spans="8:8" x14ac:dyDescent="0.25">
      <c r="H3698" s="1"/>
    </row>
    <row r="3699" spans="8:8" x14ac:dyDescent="0.25">
      <c r="H3699" s="1"/>
    </row>
    <row r="3700" spans="8:8" x14ac:dyDescent="0.25">
      <c r="H3700" s="1"/>
    </row>
    <row r="3701" spans="8:8" x14ac:dyDescent="0.25">
      <c r="H3701" s="1"/>
    </row>
    <row r="3702" spans="8:8" x14ac:dyDescent="0.25">
      <c r="H3702" s="1"/>
    </row>
    <row r="3703" spans="8:8" x14ac:dyDescent="0.25">
      <c r="H3703" s="1"/>
    </row>
    <row r="3704" spans="8:8" x14ac:dyDescent="0.25">
      <c r="H3704" s="1"/>
    </row>
    <row r="3705" spans="8:8" x14ac:dyDescent="0.25">
      <c r="H3705" s="1"/>
    </row>
    <row r="3706" spans="8:8" x14ac:dyDescent="0.25">
      <c r="H3706" s="1"/>
    </row>
    <row r="3707" spans="8:8" x14ac:dyDescent="0.25">
      <c r="H3707" s="1"/>
    </row>
    <row r="3708" spans="8:8" x14ac:dyDescent="0.25">
      <c r="H3708" s="1"/>
    </row>
    <row r="3709" spans="8:8" x14ac:dyDescent="0.25">
      <c r="H3709" s="1"/>
    </row>
    <row r="3710" spans="8:8" x14ac:dyDescent="0.25">
      <c r="H3710" s="1"/>
    </row>
    <row r="3711" spans="8:8" x14ac:dyDescent="0.25">
      <c r="H3711" s="1"/>
    </row>
    <row r="3712" spans="8:8" x14ac:dyDescent="0.25">
      <c r="H3712" s="1"/>
    </row>
    <row r="3713" spans="8:8" x14ac:dyDescent="0.25">
      <c r="H3713" s="1"/>
    </row>
    <row r="3714" spans="8:8" x14ac:dyDescent="0.25">
      <c r="H3714" s="1"/>
    </row>
    <row r="3715" spans="8:8" x14ac:dyDescent="0.25">
      <c r="H3715" s="1"/>
    </row>
    <row r="3716" spans="8:8" x14ac:dyDescent="0.25">
      <c r="H3716" s="1"/>
    </row>
    <row r="3717" spans="8:8" x14ac:dyDescent="0.25">
      <c r="H3717" s="1"/>
    </row>
    <row r="3718" spans="8:8" x14ac:dyDescent="0.25">
      <c r="H3718" s="1"/>
    </row>
    <row r="3719" spans="8:8" x14ac:dyDescent="0.25">
      <c r="H3719" s="1"/>
    </row>
    <row r="3720" spans="8:8" x14ac:dyDescent="0.25">
      <c r="H3720" s="1"/>
    </row>
    <row r="3721" spans="8:8" x14ac:dyDescent="0.25">
      <c r="H3721" s="1"/>
    </row>
    <row r="3722" spans="8:8" x14ac:dyDescent="0.25">
      <c r="H3722" s="1"/>
    </row>
    <row r="3723" spans="8:8" x14ac:dyDescent="0.25">
      <c r="H3723" s="1"/>
    </row>
    <row r="3724" spans="8:8" x14ac:dyDescent="0.25">
      <c r="H3724" s="1"/>
    </row>
    <row r="3725" spans="8:8" x14ac:dyDescent="0.25">
      <c r="H3725" s="1"/>
    </row>
    <row r="3726" spans="8:8" x14ac:dyDescent="0.25">
      <c r="H3726" s="1"/>
    </row>
    <row r="3727" spans="8:8" x14ac:dyDescent="0.25">
      <c r="H3727" s="1"/>
    </row>
    <row r="3728" spans="8:8" x14ac:dyDescent="0.25">
      <c r="H3728" s="1"/>
    </row>
    <row r="3729" spans="8:8" x14ac:dyDescent="0.25">
      <c r="H3729" s="1"/>
    </row>
    <row r="3730" spans="8:8" x14ac:dyDescent="0.25">
      <c r="H3730" s="1"/>
    </row>
    <row r="3731" spans="8:8" x14ac:dyDescent="0.25">
      <c r="H3731" s="1"/>
    </row>
    <row r="3732" spans="8:8" x14ac:dyDescent="0.25">
      <c r="H3732" s="1"/>
    </row>
    <row r="3733" spans="8:8" x14ac:dyDescent="0.25">
      <c r="H3733" s="1"/>
    </row>
    <row r="3734" spans="8:8" x14ac:dyDescent="0.25">
      <c r="H3734" s="1"/>
    </row>
    <row r="3735" spans="8:8" x14ac:dyDescent="0.25">
      <c r="H3735" s="1"/>
    </row>
    <row r="3736" spans="8:8" x14ac:dyDescent="0.25">
      <c r="H3736" s="1"/>
    </row>
    <row r="3737" spans="8:8" x14ac:dyDescent="0.25">
      <c r="H3737" s="1"/>
    </row>
    <row r="3738" spans="8:8" x14ac:dyDescent="0.25">
      <c r="H3738" s="1"/>
    </row>
    <row r="3739" spans="8:8" x14ac:dyDescent="0.25">
      <c r="H3739" s="1"/>
    </row>
    <row r="3740" spans="8:8" x14ac:dyDescent="0.25">
      <c r="H3740" s="1"/>
    </row>
    <row r="3741" spans="8:8" x14ac:dyDescent="0.25">
      <c r="H3741" s="1"/>
    </row>
    <row r="3742" spans="8:8" x14ac:dyDescent="0.25">
      <c r="H3742" s="1"/>
    </row>
    <row r="3743" spans="8:8" x14ac:dyDescent="0.25">
      <c r="H3743" s="1"/>
    </row>
    <row r="3744" spans="8:8" x14ac:dyDescent="0.25">
      <c r="H3744" s="1"/>
    </row>
    <row r="3745" spans="8:8" x14ac:dyDescent="0.25">
      <c r="H3745" s="1"/>
    </row>
    <row r="3746" spans="8:8" x14ac:dyDescent="0.25">
      <c r="H3746" s="1"/>
    </row>
    <row r="3747" spans="8:8" x14ac:dyDescent="0.25">
      <c r="H3747" s="1"/>
    </row>
    <row r="3748" spans="8:8" x14ac:dyDescent="0.25">
      <c r="H3748" s="1"/>
    </row>
    <row r="3749" spans="8:8" x14ac:dyDescent="0.25">
      <c r="H3749" s="1"/>
    </row>
    <row r="3750" spans="8:8" x14ac:dyDescent="0.25">
      <c r="H3750" s="1"/>
    </row>
    <row r="3751" spans="8:8" x14ac:dyDescent="0.25">
      <c r="H3751" s="1"/>
    </row>
    <row r="3752" spans="8:8" x14ac:dyDescent="0.25">
      <c r="H3752" s="1"/>
    </row>
    <row r="3753" spans="8:8" x14ac:dyDescent="0.25">
      <c r="H3753" s="1"/>
    </row>
    <row r="3754" spans="8:8" x14ac:dyDescent="0.25">
      <c r="H3754" s="1"/>
    </row>
    <row r="3755" spans="8:8" x14ac:dyDescent="0.25">
      <c r="H3755" s="1"/>
    </row>
    <row r="3756" spans="8:8" x14ac:dyDescent="0.25">
      <c r="H3756" s="1"/>
    </row>
    <row r="3757" spans="8:8" x14ac:dyDescent="0.25">
      <c r="H3757" s="1"/>
    </row>
    <row r="3758" spans="8:8" x14ac:dyDescent="0.25">
      <c r="H3758" s="1"/>
    </row>
    <row r="3759" spans="8:8" x14ac:dyDescent="0.25">
      <c r="H3759" s="1"/>
    </row>
    <row r="3760" spans="8:8" x14ac:dyDescent="0.25">
      <c r="H3760" s="1"/>
    </row>
    <row r="3761" spans="8:8" x14ac:dyDescent="0.25">
      <c r="H3761" s="1"/>
    </row>
    <row r="3762" spans="8:8" x14ac:dyDescent="0.25">
      <c r="H3762" s="1"/>
    </row>
    <row r="3763" spans="8:8" x14ac:dyDescent="0.25">
      <c r="H3763" s="1"/>
    </row>
    <row r="3764" spans="8:8" x14ac:dyDescent="0.25">
      <c r="H3764" s="1"/>
    </row>
    <row r="3765" spans="8:8" x14ac:dyDescent="0.25">
      <c r="H3765" s="1"/>
    </row>
    <row r="3766" spans="8:8" x14ac:dyDescent="0.25">
      <c r="H3766" s="1"/>
    </row>
    <row r="3767" spans="8:8" x14ac:dyDescent="0.25">
      <c r="H3767" s="1"/>
    </row>
    <row r="3768" spans="8:8" x14ac:dyDescent="0.25">
      <c r="H3768" s="1"/>
    </row>
    <row r="3769" spans="8:8" x14ac:dyDescent="0.25">
      <c r="H3769" s="1"/>
    </row>
    <row r="3770" spans="8:8" x14ac:dyDescent="0.25">
      <c r="H3770" s="1"/>
    </row>
    <row r="3771" spans="8:8" x14ac:dyDescent="0.25">
      <c r="H3771" s="1"/>
    </row>
    <row r="3772" spans="8:8" x14ac:dyDescent="0.25">
      <c r="H3772" s="1"/>
    </row>
    <row r="3773" spans="8:8" x14ac:dyDescent="0.25">
      <c r="H3773" s="1"/>
    </row>
    <row r="3774" spans="8:8" x14ac:dyDescent="0.25">
      <c r="H3774" s="1"/>
    </row>
    <row r="3775" spans="8:8" x14ac:dyDescent="0.25">
      <c r="H3775" s="1"/>
    </row>
    <row r="3776" spans="8:8" x14ac:dyDescent="0.25">
      <c r="H3776" s="1"/>
    </row>
    <row r="3777" spans="8:8" x14ac:dyDescent="0.25">
      <c r="H3777" s="1"/>
    </row>
    <row r="3778" spans="8:8" x14ac:dyDescent="0.25">
      <c r="H3778" s="1"/>
    </row>
    <row r="3779" spans="8:8" x14ac:dyDescent="0.25">
      <c r="H3779" s="1"/>
    </row>
    <row r="3780" spans="8:8" x14ac:dyDescent="0.25">
      <c r="H3780" s="1"/>
    </row>
    <row r="3781" spans="8:8" x14ac:dyDescent="0.25">
      <c r="H3781" s="1"/>
    </row>
    <row r="3782" spans="8:8" x14ac:dyDescent="0.25">
      <c r="H3782" s="1"/>
    </row>
    <row r="3783" spans="8:8" x14ac:dyDescent="0.25">
      <c r="H3783" s="1"/>
    </row>
    <row r="3784" spans="8:8" x14ac:dyDescent="0.25">
      <c r="H3784" s="1"/>
    </row>
    <row r="3785" spans="8:8" x14ac:dyDescent="0.25">
      <c r="H3785" s="1"/>
    </row>
    <row r="3786" spans="8:8" x14ac:dyDescent="0.25">
      <c r="H3786" s="1"/>
    </row>
    <row r="3787" spans="8:8" x14ac:dyDescent="0.25">
      <c r="H3787" s="1"/>
    </row>
    <row r="3788" spans="8:8" x14ac:dyDescent="0.25">
      <c r="H3788" s="1"/>
    </row>
    <row r="3789" spans="8:8" x14ac:dyDescent="0.25">
      <c r="H3789" s="1"/>
    </row>
    <row r="3790" spans="8:8" x14ac:dyDescent="0.25">
      <c r="H3790" s="1"/>
    </row>
    <row r="3791" spans="8:8" x14ac:dyDescent="0.25">
      <c r="H3791" s="1"/>
    </row>
    <row r="3792" spans="8:8" x14ac:dyDescent="0.25">
      <c r="H3792" s="1"/>
    </row>
    <row r="3793" spans="8:8" x14ac:dyDescent="0.25">
      <c r="H3793" s="1"/>
    </row>
    <row r="3794" spans="8:8" x14ac:dyDescent="0.25">
      <c r="H3794" s="1"/>
    </row>
    <row r="3795" spans="8:8" x14ac:dyDescent="0.25">
      <c r="H3795" s="1"/>
    </row>
    <row r="3796" spans="8:8" x14ac:dyDescent="0.25">
      <c r="H3796" s="1"/>
    </row>
    <row r="3797" spans="8:8" x14ac:dyDescent="0.25">
      <c r="H3797" s="1"/>
    </row>
    <row r="3798" spans="8:8" x14ac:dyDescent="0.25">
      <c r="H3798" s="1"/>
    </row>
    <row r="3799" spans="8:8" x14ac:dyDescent="0.25">
      <c r="H3799" s="1"/>
    </row>
    <row r="3800" spans="8:8" x14ac:dyDescent="0.25">
      <c r="H3800" s="1"/>
    </row>
    <row r="3801" spans="8:8" x14ac:dyDescent="0.25">
      <c r="H3801" s="1"/>
    </row>
    <row r="3802" spans="8:8" x14ac:dyDescent="0.25">
      <c r="H3802" s="1"/>
    </row>
    <row r="3803" spans="8:8" x14ac:dyDescent="0.25">
      <c r="H3803" s="1"/>
    </row>
    <row r="3804" spans="8:8" x14ac:dyDescent="0.25">
      <c r="H3804" s="1"/>
    </row>
    <row r="3805" spans="8:8" x14ac:dyDescent="0.25">
      <c r="H3805" s="1"/>
    </row>
    <row r="3806" spans="8:8" x14ac:dyDescent="0.25">
      <c r="H3806" s="1"/>
    </row>
    <row r="3807" spans="8:8" x14ac:dyDescent="0.25">
      <c r="H3807" s="1"/>
    </row>
    <row r="3808" spans="8:8" x14ac:dyDescent="0.25">
      <c r="H3808" s="1"/>
    </row>
    <row r="3809" spans="8:8" x14ac:dyDescent="0.25">
      <c r="H3809" s="1"/>
    </row>
    <row r="3810" spans="8:8" x14ac:dyDescent="0.25">
      <c r="H3810" s="1"/>
    </row>
    <row r="3811" spans="8:8" x14ac:dyDescent="0.25">
      <c r="H3811" s="1"/>
    </row>
    <row r="3812" spans="8:8" x14ac:dyDescent="0.25">
      <c r="H3812" s="1"/>
    </row>
    <row r="3813" spans="8:8" x14ac:dyDescent="0.25">
      <c r="H3813" s="1"/>
    </row>
    <row r="3814" spans="8:8" x14ac:dyDescent="0.25">
      <c r="H3814" s="1"/>
    </row>
    <row r="3815" spans="8:8" x14ac:dyDescent="0.25">
      <c r="H3815" s="1"/>
    </row>
    <row r="3816" spans="8:8" x14ac:dyDescent="0.25">
      <c r="H3816" s="1"/>
    </row>
    <row r="3817" spans="8:8" x14ac:dyDescent="0.25">
      <c r="H3817" s="1"/>
    </row>
    <row r="3818" spans="8:8" x14ac:dyDescent="0.25">
      <c r="H3818" s="1"/>
    </row>
    <row r="3819" spans="8:8" x14ac:dyDescent="0.25">
      <c r="H3819" s="1"/>
    </row>
    <row r="3820" spans="8:8" x14ac:dyDescent="0.25">
      <c r="H3820" s="1"/>
    </row>
    <row r="3821" spans="8:8" x14ac:dyDescent="0.25">
      <c r="H3821" s="1"/>
    </row>
    <row r="3822" spans="8:8" x14ac:dyDescent="0.25">
      <c r="H3822" s="1"/>
    </row>
    <row r="3823" spans="8:8" x14ac:dyDescent="0.25">
      <c r="H3823" s="1"/>
    </row>
    <row r="3824" spans="8:8" x14ac:dyDescent="0.25">
      <c r="H3824" s="1"/>
    </row>
    <row r="3825" spans="8:8" x14ac:dyDescent="0.25">
      <c r="H3825" s="1"/>
    </row>
    <row r="3826" spans="8:8" x14ac:dyDescent="0.25">
      <c r="H3826" s="1"/>
    </row>
    <row r="3827" spans="8:8" x14ac:dyDescent="0.25">
      <c r="H3827" s="1"/>
    </row>
    <row r="3828" spans="8:8" x14ac:dyDescent="0.25">
      <c r="H3828" s="1"/>
    </row>
    <row r="3829" spans="8:8" x14ac:dyDescent="0.25">
      <c r="H3829" s="1"/>
    </row>
    <row r="3830" spans="8:8" x14ac:dyDescent="0.25">
      <c r="H3830" s="1"/>
    </row>
    <row r="3831" spans="8:8" x14ac:dyDescent="0.25">
      <c r="H3831" s="1"/>
    </row>
    <row r="3832" spans="8:8" x14ac:dyDescent="0.25">
      <c r="H3832" s="1"/>
    </row>
    <row r="3833" spans="8:8" x14ac:dyDescent="0.25">
      <c r="H3833" s="1"/>
    </row>
    <row r="3834" spans="8:8" x14ac:dyDescent="0.25">
      <c r="H3834" s="1"/>
    </row>
    <row r="3835" spans="8:8" x14ac:dyDescent="0.25">
      <c r="H3835" s="1"/>
    </row>
    <row r="3836" spans="8:8" x14ac:dyDescent="0.25">
      <c r="H3836" s="1"/>
    </row>
    <row r="3837" spans="8:8" x14ac:dyDescent="0.25">
      <c r="H3837" s="1"/>
    </row>
    <row r="3838" spans="8:8" x14ac:dyDescent="0.25">
      <c r="H3838" s="1"/>
    </row>
    <row r="3839" spans="8:8" x14ac:dyDescent="0.25">
      <c r="H3839" s="1"/>
    </row>
    <row r="3840" spans="8:8" x14ac:dyDescent="0.25">
      <c r="H3840" s="1"/>
    </row>
    <row r="3841" spans="8:8" x14ac:dyDescent="0.25">
      <c r="H3841" s="1"/>
    </row>
    <row r="3842" spans="8:8" x14ac:dyDescent="0.25">
      <c r="H3842" s="1"/>
    </row>
    <row r="3843" spans="8:8" x14ac:dyDescent="0.25">
      <c r="H3843" s="1"/>
    </row>
    <row r="3844" spans="8:8" x14ac:dyDescent="0.25">
      <c r="H3844" s="1"/>
    </row>
    <row r="3845" spans="8:8" x14ac:dyDescent="0.25">
      <c r="H3845" s="1"/>
    </row>
    <row r="3846" spans="8:8" x14ac:dyDescent="0.25">
      <c r="H3846" s="1"/>
    </row>
    <row r="3847" spans="8:8" x14ac:dyDescent="0.25">
      <c r="H3847" s="1"/>
    </row>
    <row r="3848" spans="8:8" x14ac:dyDescent="0.25">
      <c r="H3848" s="1"/>
    </row>
    <row r="3849" spans="8:8" x14ac:dyDescent="0.25">
      <c r="H3849" s="1"/>
    </row>
    <row r="3850" spans="8:8" x14ac:dyDescent="0.25">
      <c r="H3850" s="1"/>
    </row>
    <row r="3851" spans="8:8" x14ac:dyDescent="0.25">
      <c r="H3851" s="1"/>
    </row>
    <row r="3852" spans="8:8" x14ac:dyDescent="0.25">
      <c r="H3852" s="1"/>
    </row>
    <row r="3853" spans="8:8" x14ac:dyDescent="0.25">
      <c r="H3853" s="1"/>
    </row>
    <row r="3854" spans="8:8" x14ac:dyDescent="0.25">
      <c r="H3854" s="1"/>
    </row>
    <row r="3855" spans="8:8" x14ac:dyDescent="0.25">
      <c r="H3855" s="1"/>
    </row>
    <row r="3856" spans="8:8" x14ac:dyDescent="0.25">
      <c r="H3856" s="1"/>
    </row>
    <row r="3857" spans="8:8" x14ac:dyDescent="0.25">
      <c r="H3857" s="1"/>
    </row>
    <row r="3858" spans="8:8" x14ac:dyDescent="0.25">
      <c r="H3858" s="1"/>
    </row>
    <row r="3859" spans="8:8" x14ac:dyDescent="0.25">
      <c r="H3859" s="1"/>
    </row>
    <row r="3860" spans="8:8" x14ac:dyDescent="0.25">
      <c r="H3860" s="1"/>
    </row>
    <row r="3861" spans="8:8" x14ac:dyDescent="0.25">
      <c r="H3861" s="1"/>
    </row>
    <row r="3862" spans="8:8" x14ac:dyDescent="0.25">
      <c r="H3862" s="1"/>
    </row>
    <row r="3863" spans="8:8" x14ac:dyDescent="0.25">
      <c r="H3863" s="1"/>
    </row>
    <row r="3864" spans="8:8" x14ac:dyDescent="0.25">
      <c r="H3864" s="1"/>
    </row>
    <row r="3865" spans="8:8" x14ac:dyDescent="0.25">
      <c r="H3865" s="1"/>
    </row>
    <row r="3866" spans="8:8" x14ac:dyDescent="0.25">
      <c r="H3866" s="1"/>
    </row>
    <row r="3867" spans="8:8" x14ac:dyDescent="0.25">
      <c r="H3867" s="1"/>
    </row>
    <row r="3868" spans="8:8" x14ac:dyDescent="0.25">
      <c r="H3868" s="1"/>
    </row>
    <row r="3869" spans="8:8" x14ac:dyDescent="0.25">
      <c r="H3869" s="1"/>
    </row>
    <row r="3870" spans="8:8" x14ac:dyDescent="0.25">
      <c r="H3870" s="1"/>
    </row>
    <row r="3871" spans="8:8" x14ac:dyDescent="0.25">
      <c r="H3871" s="1"/>
    </row>
    <row r="3872" spans="8:8" x14ac:dyDescent="0.25">
      <c r="H3872" s="1"/>
    </row>
    <row r="3873" spans="8:8" x14ac:dyDescent="0.25">
      <c r="H3873" s="1"/>
    </row>
    <row r="3874" spans="8:8" x14ac:dyDescent="0.25">
      <c r="H3874" s="1"/>
    </row>
    <row r="3875" spans="8:8" x14ac:dyDescent="0.25">
      <c r="H3875" s="1"/>
    </row>
    <row r="3876" spans="8:8" x14ac:dyDescent="0.25">
      <c r="H3876" s="1"/>
    </row>
    <row r="3877" spans="8:8" x14ac:dyDescent="0.25">
      <c r="H3877" s="1"/>
    </row>
    <row r="3878" spans="8:8" x14ac:dyDescent="0.25">
      <c r="H3878" s="1"/>
    </row>
    <row r="3879" spans="8:8" x14ac:dyDescent="0.25">
      <c r="H3879" s="1"/>
    </row>
    <row r="3880" spans="8:8" x14ac:dyDescent="0.25">
      <c r="H3880" s="1"/>
    </row>
    <row r="3881" spans="8:8" x14ac:dyDescent="0.25">
      <c r="H3881" s="1"/>
    </row>
    <row r="3882" spans="8:8" x14ac:dyDescent="0.25">
      <c r="H3882" s="1"/>
    </row>
    <row r="3883" spans="8:8" x14ac:dyDescent="0.25">
      <c r="H3883" s="1"/>
    </row>
    <row r="3884" spans="8:8" x14ac:dyDescent="0.25">
      <c r="H3884" s="1"/>
    </row>
    <row r="3885" spans="8:8" x14ac:dyDescent="0.25">
      <c r="H3885" s="1"/>
    </row>
    <row r="3886" spans="8:8" x14ac:dyDescent="0.25">
      <c r="H3886" s="1"/>
    </row>
    <row r="3887" spans="8:8" x14ac:dyDescent="0.25">
      <c r="H3887" s="1"/>
    </row>
    <row r="3888" spans="8:8" x14ac:dyDescent="0.25">
      <c r="H3888" s="1"/>
    </row>
    <row r="3889" spans="8:8" x14ac:dyDescent="0.25">
      <c r="H3889" s="1"/>
    </row>
    <row r="3890" spans="8:8" x14ac:dyDescent="0.25">
      <c r="H3890" s="1"/>
    </row>
    <row r="3891" spans="8:8" x14ac:dyDescent="0.25">
      <c r="H3891" s="1"/>
    </row>
    <row r="3892" spans="8:8" x14ac:dyDescent="0.25">
      <c r="H3892" s="1"/>
    </row>
    <row r="3893" spans="8:8" x14ac:dyDescent="0.25">
      <c r="H3893" s="1"/>
    </row>
    <row r="3894" spans="8:8" x14ac:dyDescent="0.25">
      <c r="H3894" s="1"/>
    </row>
    <row r="3895" spans="8:8" x14ac:dyDescent="0.25">
      <c r="H3895" s="1"/>
    </row>
    <row r="3896" spans="8:8" x14ac:dyDescent="0.25">
      <c r="H3896" s="1"/>
    </row>
    <row r="3897" spans="8:8" x14ac:dyDescent="0.25">
      <c r="H3897" s="1"/>
    </row>
    <row r="3898" spans="8:8" x14ac:dyDescent="0.25">
      <c r="H3898" s="1"/>
    </row>
    <row r="3899" spans="8:8" x14ac:dyDescent="0.25">
      <c r="H3899" s="1"/>
    </row>
    <row r="3900" spans="8:8" x14ac:dyDescent="0.25">
      <c r="H3900" s="1"/>
    </row>
    <row r="3901" spans="8:8" x14ac:dyDescent="0.25">
      <c r="H3901" s="1"/>
    </row>
    <row r="3902" spans="8:8" x14ac:dyDescent="0.25">
      <c r="H3902" s="1"/>
    </row>
    <row r="3903" spans="8:8" x14ac:dyDescent="0.25">
      <c r="H3903" s="1"/>
    </row>
    <row r="3904" spans="8:8" x14ac:dyDescent="0.25">
      <c r="H3904" s="1"/>
    </row>
    <row r="3905" spans="8:8" x14ac:dyDescent="0.25">
      <c r="H3905" s="1"/>
    </row>
    <row r="3906" spans="8:8" x14ac:dyDescent="0.25">
      <c r="H3906" s="1"/>
    </row>
    <row r="3907" spans="8:8" x14ac:dyDescent="0.25">
      <c r="H3907" s="1"/>
    </row>
    <row r="3908" spans="8:8" x14ac:dyDescent="0.25">
      <c r="H3908" s="1"/>
    </row>
    <row r="3909" spans="8:8" x14ac:dyDescent="0.25">
      <c r="H3909" s="1"/>
    </row>
    <row r="3910" spans="8:8" x14ac:dyDescent="0.25">
      <c r="H3910" s="1"/>
    </row>
    <row r="3911" spans="8:8" x14ac:dyDescent="0.25">
      <c r="H3911" s="1"/>
    </row>
    <row r="3912" spans="8:8" x14ac:dyDescent="0.25">
      <c r="H3912" s="1"/>
    </row>
    <row r="3913" spans="8:8" x14ac:dyDescent="0.25">
      <c r="H3913" s="1"/>
    </row>
    <row r="3914" spans="8:8" x14ac:dyDescent="0.25">
      <c r="H3914" s="1"/>
    </row>
    <row r="3915" spans="8:8" x14ac:dyDescent="0.25">
      <c r="H3915" s="1"/>
    </row>
    <row r="3916" spans="8:8" x14ac:dyDescent="0.25">
      <c r="H3916" s="1"/>
    </row>
    <row r="3917" spans="8:8" x14ac:dyDescent="0.25">
      <c r="H3917" s="1"/>
    </row>
    <row r="3918" spans="8:8" x14ac:dyDescent="0.25">
      <c r="H3918" s="1"/>
    </row>
    <row r="3919" spans="8:8" x14ac:dyDescent="0.25">
      <c r="H3919" s="1"/>
    </row>
    <row r="3920" spans="8:8" x14ac:dyDescent="0.25">
      <c r="H3920" s="1"/>
    </row>
    <row r="3921" spans="8:8" x14ac:dyDescent="0.25">
      <c r="H3921" s="1"/>
    </row>
    <row r="3922" spans="8:8" x14ac:dyDescent="0.25">
      <c r="H3922" s="1"/>
    </row>
    <row r="3923" spans="8:8" x14ac:dyDescent="0.25">
      <c r="H3923" s="1"/>
    </row>
    <row r="3924" spans="8:8" x14ac:dyDescent="0.25">
      <c r="H3924" s="1"/>
    </row>
    <row r="3925" spans="8:8" x14ac:dyDescent="0.25">
      <c r="H3925" s="1"/>
    </row>
    <row r="3926" spans="8:8" x14ac:dyDescent="0.25">
      <c r="H3926" s="1"/>
    </row>
    <row r="3927" spans="8:8" x14ac:dyDescent="0.25">
      <c r="H3927" s="1"/>
    </row>
    <row r="3928" spans="8:8" x14ac:dyDescent="0.25">
      <c r="H3928" s="1"/>
    </row>
    <row r="3929" spans="8:8" x14ac:dyDescent="0.25">
      <c r="H3929" s="1"/>
    </row>
    <row r="3930" spans="8:8" x14ac:dyDescent="0.25">
      <c r="H3930" s="1"/>
    </row>
    <row r="3931" spans="8:8" x14ac:dyDescent="0.25">
      <c r="H3931" s="1"/>
    </row>
    <row r="3932" spans="8:8" x14ac:dyDescent="0.25">
      <c r="H3932" s="1"/>
    </row>
    <row r="3933" spans="8:8" x14ac:dyDescent="0.25">
      <c r="H3933" s="1"/>
    </row>
    <row r="3934" spans="8:8" x14ac:dyDescent="0.25">
      <c r="H3934" s="1"/>
    </row>
    <row r="3935" spans="8:8" x14ac:dyDescent="0.25">
      <c r="H3935" s="1"/>
    </row>
    <row r="3936" spans="8:8" x14ac:dyDescent="0.25">
      <c r="H3936" s="1"/>
    </row>
    <row r="3937" spans="8:8" x14ac:dyDescent="0.25">
      <c r="H3937" s="1"/>
    </row>
    <row r="3938" spans="8:8" x14ac:dyDescent="0.25">
      <c r="H3938" s="1"/>
    </row>
    <row r="3939" spans="8:8" x14ac:dyDescent="0.25">
      <c r="H3939" s="1"/>
    </row>
    <row r="3940" spans="8:8" x14ac:dyDescent="0.25">
      <c r="H3940" s="1"/>
    </row>
    <row r="3941" spans="8:8" x14ac:dyDescent="0.25">
      <c r="H3941" s="1"/>
    </row>
    <row r="3942" spans="8:8" x14ac:dyDescent="0.25">
      <c r="H3942" s="1"/>
    </row>
    <row r="3943" spans="8:8" x14ac:dyDescent="0.25">
      <c r="H3943" s="1"/>
    </row>
    <row r="3944" spans="8:8" x14ac:dyDescent="0.25">
      <c r="H3944" s="1"/>
    </row>
    <row r="3945" spans="8:8" x14ac:dyDescent="0.25">
      <c r="H3945" s="1"/>
    </row>
    <row r="3946" spans="8:8" x14ac:dyDescent="0.25">
      <c r="H3946" s="1"/>
    </row>
    <row r="3947" spans="8:8" x14ac:dyDescent="0.25">
      <c r="H3947" s="1"/>
    </row>
    <row r="3948" spans="8:8" x14ac:dyDescent="0.25">
      <c r="H3948" s="1"/>
    </row>
    <row r="3949" spans="8:8" x14ac:dyDescent="0.25">
      <c r="H3949" s="1"/>
    </row>
    <row r="3950" spans="8:8" x14ac:dyDescent="0.25">
      <c r="H3950" s="1"/>
    </row>
    <row r="3951" spans="8:8" x14ac:dyDescent="0.25">
      <c r="H3951" s="1"/>
    </row>
    <row r="3952" spans="8:8" x14ac:dyDescent="0.25">
      <c r="H3952" s="1"/>
    </row>
    <row r="3953" spans="8:8" x14ac:dyDescent="0.25">
      <c r="H3953" s="1"/>
    </row>
    <row r="3954" spans="8:8" x14ac:dyDescent="0.25">
      <c r="H3954" s="1"/>
    </row>
    <row r="3955" spans="8:8" x14ac:dyDescent="0.25">
      <c r="H3955" s="1"/>
    </row>
    <row r="3956" spans="8:8" x14ac:dyDescent="0.25">
      <c r="H3956" s="1"/>
    </row>
    <row r="3957" spans="8:8" x14ac:dyDescent="0.25">
      <c r="H3957" s="1"/>
    </row>
    <row r="3958" spans="8:8" x14ac:dyDescent="0.25">
      <c r="H3958" s="1"/>
    </row>
    <row r="3959" spans="8:8" x14ac:dyDescent="0.25">
      <c r="H3959" s="1"/>
    </row>
    <row r="3960" spans="8:8" x14ac:dyDescent="0.25">
      <c r="H3960" s="1"/>
    </row>
    <row r="3961" spans="8:8" x14ac:dyDescent="0.25">
      <c r="H3961" s="1"/>
    </row>
    <row r="3962" spans="8:8" x14ac:dyDescent="0.25">
      <c r="H3962" s="1"/>
    </row>
    <row r="3963" spans="8:8" x14ac:dyDescent="0.25">
      <c r="H3963" s="1"/>
    </row>
    <row r="3964" spans="8:8" x14ac:dyDescent="0.25">
      <c r="H3964" s="1"/>
    </row>
    <row r="3965" spans="8:8" x14ac:dyDescent="0.25">
      <c r="H3965" s="1"/>
    </row>
    <row r="3966" spans="8:8" x14ac:dyDescent="0.25">
      <c r="H3966" s="1"/>
    </row>
    <row r="3967" spans="8:8" x14ac:dyDescent="0.25">
      <c r="H3967" s="1"/>
    </row>
    <row r="3968" spans="8:8" x14ac:dyDescent="0.25">
      <c r="H3968" s="1"/>
    </row>
    <row r="3969" spans="8:8" x14ac:dyDescent="0.25">
      <c r="H3969" s="1"/>
    </row>
    <row r="3970" spans="8:8" x14ac:dyDescent="0.25">
      <c r="H3970" s="1"/>
    </row>
    <row r="3971" spans="8:8" x14ac:dyDescent="0.25">
      <c r="H3971" s="1"/>
    </row>
    <row r="3972" spans="8:8" x14ac:dyDescent="0.25">
      <c r="H3972" s="1"/>
    </row>
    <row r="3973" spans="8:8" x14ac:dyDescent="0.25">
      <c r="H3973" s="1"/>
    </row>
    <row r="3974" spans="8:8" x14ac:dyDescent="0.25">
      <c r="H3974" s="1"/>
    </row>
    <row r="3975" spans="8:8" x14ac:dyDescent="0.25">
      <c r="H3975" s="1"/>
    </row>
    <row r="3976" spans="8:8" x14ac:dyDescent="0.25">
      <c r="H3976" s="1"/>
    </row>
    <row r="3977" spans="8:8" x14ac:dyDescent="0.25">
      <c r="H3977" s="1"/>
    </row>
    <row r="3978" spans="8:8" x14ac:dyDescent="0.25">
      <c r="H3978" s="1"/>
    </row>
    <row r="3979" spans="8:8" x14ac:dyDescent="0.25">
      <c r="H3979" s="1"/>
    </row>
    <row r="3980" spans="8:8" x14ac:dyDescent="0.25">
      <c r="H3980" s="1"/>
    </row>
    <row r="3981" spans="8:8" x14ac:dyDescent="0.25">
      <c r="H3981" s="1"/>
    </row>
    <row r="3982" spans="8:8" x14ac:dyDescent="0.25">
      <c r="H3982" s="1"/>
    </row>
    <row r="3983" spans="8:8" x14ac:dyDescent="0.25">
      <c r="H3983" s="1"/>
    </row>
    <row r="3984" spans="8:8" x14ac:dyDescent="0.25">
      <c r="H3984" s="1"/>
    </row>
    <row r="3985" spans="8:8" x14ac:dyDescent="0.25">
      <c r="H3985" s="1"/>
    </row>
    <row r="3986" spans="8:8" x14ac:dyDescent="0.25">
      <c r="H3986" s="1"/>
    </row>
    <row r="3987" spans="8:8" x14ac:dyDescent="0.25">
      <c r="H3987" s="1"/>
    </row>
    <row r="3988" spans="8:8" x14ac:dyDescent="0.25">
      <c r="H3988" s="1"/>
    </row>
    <row r="3989" spans="8:8" x14ac:dyDescent="0.25">
      <c r="H3989" s="1"/>
    </row>
    <row r="3990" spans="8:8" x14ac:dyDescent="0.25">
      <c r="H3990" s="1"/>
    </row>
    <row r="3991" spans="8:8" x14ac:dyDescent="0.25">
      <c r="H3991" s="1"/>
    </row>
    <row r="3992" spans="8:8" x14ac:dyDescent="0.25">
      <c r="H3992" s="1"/>
    </row>
    <row r="3993" spans="8:8" x14ac:dyDescent="0.25">
      <c r="H3993" s="1"/>
    </row>
    <row r="3994" spans="8:8" x14ac:dyDescent="0.25">
      <c r="H3994" s="1"/>
    </row>
    <row r="3995" spans="8:8" x14ac:dyDescent="0.25">
      <c r="H3995" s="1"/>
    </row>
    <row r="3996" spans="8:8" x14ac:dyDescent="0.25">
      <c r="H3996" s="1"/>
    </row>
    <row r="3997" spans="8:8" x14ac:dyDescent="0.25">
      <c r="H3997" s="1"/>
    </row>
    <row r="3998" spans="8:8" x14ac:dyDescent="0.25">
      <c r="H3998" s="1"/>
    </row>
    <row r="3999" spans="8:8" x14ac:dyDescent="0.25">
      <c r="H3999" s="1"/>
    </row>
    <row r="4000" spans="8:8" x14ac:dyDescent="0.25">
      <c r="H4000" s="1"/>
    </row>
    <row r="4001" spans="8:8" x14ac:dyDescent="0.25">
      <c r="H4001" s="1"/>
    </row>
    <row r="4002" spans="8:8" x14ac:dyDescent="0.25">
      <c r="H4002" s="1"/>
    </row>
    <row r="4003" spans="8:8" x14ac:dyDescent="0.25">
      <c r="H4003" s="1"/>
    </row>
    <row r="4004" spans="8:8" x14ac:dyDescent="0.25">
      <c r="H4004" s="1"/>
    </row>
    <row r="4005" spans="8:8" x14ac:dyDescent="0.25">
      <c r="H4005" s="1"/>
    </row>
    <row r="4006" spans="8:8" x14ac:dyDescent="0.25">
      <c r="H4006" s="1"/>
    </row>
    <row r="4007" spans="8:8" x14ac:dyDescent="0.25">
      <c r="H4007" s="1"/>
    </row>
    <row r="4008" spans="8:8" x14ac:dyDescent="0.25">
      <c r="H4008" s="1"/>
    </row>
    <row r="4009" spans="8:8" x14ac:dyDescent="0.25">
      <c r="H4009" s="1"/>
    </row>
    <row r="4010" spans="8:8" x14ac:dyDescent="0.25">
      <c r="H4010" s="1"/>
    </row>
    <row r="4011" spans="8:8" x14ac:dyDescent="0.25">
      <c r="H4011" s="1"/>
    </row>
    <row r="4012" spans="8:8" x14ac:dyDescent="0.25">
      <c r="H4012" s="1"/>
    </row>
    <row r="4013" spans="8:8" x14ac:dyDescent="0.25">
      <c r="H4013" s="1"/>
    </row>
    <row r="4014" spans="8:8" x14ac:dyDescent="0.25">
      <c r="H4014" s="1"/>
    </row>
    <row r="4015" spans="8:8" x14ac:dyDescent="0.25">
      <c r="H4015" s="1"/>
    </row>
    <row r="4016" spans="8:8" x14ac:dyDescent="0.25">
      <c r="H4016" s="1"/>
    </row>
    <row r="4017" spans="8:8" x14ac:dyDescent="0.25">
      <c r="H4017" s="1"/>
    </row>
    <row r="4018" spans="8:8" x14ac:dyDescent="0.25">
      <c r="H4018" s="1"/>
    </row>
    <row r="4019" spans="8:8" x14ac:dyDescent="0.25">
      <c r="H4019" s="1"/>
    </row>
    <row r="4020" spans="8:8" x14ac:dyDescent="0.25">
      <c r="H4020" s="1"/>
    </row>
    <row r="4021" spans="8:8" x14ac:dyDescent="0.25">
      <c r="H4021" s="1"/>
    </row>
    <row r="4022" spans="8:8" x14ac:dyDescent="0.25">
      <c r="H4022" s="1"/>
    </row>
    <row r="4023" spans="8:8" x14ac:dyDescent="0.25">
      <c r="H4023" s="1"/>
    </row>
    <row r="4024" spans="8:8" x14ac:dyDescent="0.25">
      <c r="H4024" s="1"/>
    </row>
    <row r="4025" spans="8:8" x14ac:dyDescent="0.25">
      <c r="H4025" s="1"/>
    </row>
    <row r="4026" spans="8:8" x14ac:dyDescent="0.25">
      <c r="H4026" s="1"/>
    </row>
    <row r="4027" spans="8:8" x14ac:dyDescent="0.25">
      <c r="H4027" s="1"/>
    </row>
    <row r="4028" spans="8:8" x14ac:dyDescent="0.25">
      <c r="H4028" s="1"/>
    </row>
    <row r="4029" spans="8:8" x14ac:dyDescent="0.25">
      <c r="H4029" s="1"/>
    </row>
    <row r="4030" spans="8:8" x14ac:dyDescent="0.25">
      <c r="H4030" s="1"/>
    </row>
    <row r="4031" spans="8:8" x14ac:dyDescent="0.25">
      <c r="H4031" s="1"/>
    </row>
    <row r="4032" spans="8:8" x14ac:dyDescent="0.25">
      <c r="H4032" s="1"/>
    </row>
    <row r="4033" spans="8:8" x14ac:dyDescent="0.25">
      <c r="H4033" s="1"/>
    </row>
    <row r="4034" spans="8:8" x14ac:dyDescent="0.25">
      <c r="H4034" s="1"/>
    </row>
    <row r="4035" spans="8:8" x14ac:dyDescent="0.25">
      <c r="H4035" s="1"/>
    </row>
    <row r="4036" spans="8:8" x14ac:dyDescent="0.25">
      <c r="H4036" s="1"/>
    </row>
    <row r="4037" spans="8:8" x14ac:dyDescent="0.25">
      <c r="H4037" s="1"/>
    </row>
    <row r="4038" spans="8:8" x14ac:dyDescent="0.25">
      <c r="H4038" s="1"/>
    </row>
    <row r="4039" spans="8:8" x14ac:dyDescent="0.25">
      <c r="H4039" s="1"/>
    </row>
    <row r="4040" spans="8:8" x14ac:dyDescent="0.25">
      <c r="H4040" s="1"/>
    </row>
    <row r="4041" spans="8:8" x14ac:dyDescent="0.25">
      <c r="H4041" s="1"/>
    </row>
    <row r="4042" spans="8:8" x14ac:dyDescent="0.25">
      <c r="H4042" s="1"/>
    </row>
    <row r="4043" spans="8:8" x14ac:dyDescent="0.25">
      <c r="H4043" s="1"/>
    </row>
    <row r="4044" spans="8:8" x14ac:dyDescent="0.25">
      <c r="H4044" s="1"/>
    </row>
    <row r="4045" spans="8:8" x14ac:dyDescent="0.25">
      <c r="H4045" s="1"/>
    </row>
    <row r="4046" spans="8:8" x14ac:dyDescent="0.25">
      <c r="H4046" s="1"/>
    </row>
    <row r="4047" spans="8:8" x14ac:dyDescent="0.25">
      <c r="H4047" s="1"/>
    </row>
    <row r="4048" spans="8:8" x14ac:dyDescent="0.25">
      <c r="H4048" s="1"/>
    </row>
    <row r="4049" spans="8:8" x14ac:dyDescent="0.25">
      <c r="H4049" s="1"/>
    </row>
    <row r="4050" spans="8:8" x14ac:dyDescent="0.25">
      <c r="H4050" s="1"/>
    </row>
    <row r="4051" spans="8:8" x14ac:dyDescent="0.25">
      <c r="H4051" s="1"/>
    </row>
    <row r="4052" spans="8:8" x14ac:dyDescent="0.25">
      <c r="H4052" s="1"/>
    </row>
    <row r="4053" spans="8:8" x14ac:dyDescent="0.25">
      <c r="H4053" s="1"/>
    </row>
    <row r="4054" spans="8:8" x14ac:dyDescent="0.25">
      <c r="H4054" s="1"/>
    </row>
    <row r="4055" spans="8:8" x14ac:dyDescent="0.25">
      <c r="H4055" s="1"/>
    </row>
    <row r="4056" spans="8:8" x14ac:dyDescent="0.25">
      <c r="H4056" s="1"/>
    </row>
    <row r="4057" spans="8:8" x14ac:dyDescent="0.25">
      <c r="H4057" s="1"/>
    </row>
    <row r="4058" spans="8:8" x14ac:dyDescent="0.25">
      <c r="H4058" s="1"/>
    </row>
    <row r="4059" spans="8:8" x14ac:dyDescent="0.25">
      <c r="H4059" s="1"/>
    </row>
    <row r="4060" spans="8:8" x14ac:dyDescent="0.25">
      <c r="H4060" s="1"/>
    </row>
    <row r="4061" spans="8:8" x14ac:dyDescent="0.25">
      <c r="H4061" s="1"/>
    </row>
    <row r="4062" spans="8:8" x14ac:dyDescent="0.25">
      <c r="H4062" s="1"/>
    </row>
    <row r="4063" spans="8:8" x14ac:dyDescent="0.25">
      <c r="H4063" s="1"/>
    </row>
    <row r="4064" spans="8:8" x14ac:dyDescent="0.25">
      <c r="H4064" s="1"/>
    </row>
    <row r="4065" spans="8:8" x14ac:dyDescent="0.25">
      <c r="H4065" s="1"/>
    </row>
    <row r="4066" spans="8:8" x14ac:dyDescent="0.25">
      <c r="H4066" s="1"/>
    </row>
    <row r="4067" spans="8:8" x14ac:dyDescent="0.25">
      <c r="H4067" s="1"/>
    </row>
    <row r="4068" spans="8:8" x14ac:dyDescent="0.25">
      <c r="H4068" s="1"/>
    </row>
    <row r="4069" spans="8:8" x14ac:dyDescent="0.25">
      <c r="H4069" s="1"/>
    </row>
    <row r="4070" spans="8:8" x14ac:dyDescent="0.25">
      <c r="H4070" s="1"/>
    </row>
    <row r="4071" spans="8:8" x14ac:dyDescent="0.25">
      <c r="H4071" s="1"/>
    </row>
    <row r="4072" spans="8:8" x14ac:dyDescent="0.25">
      <c r="H4072" s="1"/>
    </row>
    <row r="4074" spans="8:8" x14ac:dyDescent="0.25">
      <c r="H4074" s="1"/>
    </row>
    <row r="4075" spans="8:8" x14ac:dyDescent="0.25">
      <c r="H4075" s="1"/>
    </row>
    <row r="4076" spans="8:8" x14ac:dyDescent="0.25">
      <c r="H4076" s="1"/>
    </row>
    <row r="4077" spans="8:8" x14ac:dyDescent="0.25">
      <c r="H4077" s="1"/>
    </row>
    <row r="4078" spans="8:8" x14ac:dyDescent="0.25">
      <c r="H4078" s="1"/>
    </row>
    <row r="4079" spans="8:8" x14ac:dyDescent="0.25">
      <c r="H4079" s="1"/>
    </row>
    <row r="4080" spans="8:8" x14ac:dyDescent="0.25">
      <c r="H4080" s="1"/>
    </row>
    <row r="4081" spans="8:8" x14ac:dyDescent="0.25">
      <c r="H4081" s="1"/>
    </row>
    <row r="4082" spans="8:8" x14ac:dyDescent="0.25">
      <c r="H4082" s="1"/>
    </row>
    <row r="4083" spans="8:8" x14ac:dyDescent="0.25">
      <c r="H4083" s="1"/>
    </row>
    <row r="4084" spans="8:8" x14ac:dyDescent="0.25">
      <c r="H4084" s="1"/>
    </row>
    <row r="4085" spans="8:8" x14ac:dyDescent="0.25">
      <c r="H4085" s="1"/>
    </row>
    <row r="4086" spans="8:8" x14ac:dyDescent="0.25">
      <c r="H4086" s="1"/>
    </row>
    <row r="4087" spans="8:8" x14ac:dyDescent="0.25">
      <c r="H4087" s="1"/>
    </row>
    <row r="4088" spans="8:8" x14ac:dyDescent="0.25">
      <c r="H4088" s="1"/>
    </row>
    <row r="4089" spans="8:8" x14ac:dyDescent="0.25">
      <c r="H4089" s="1"/>
    </row>
    <row r="4090" spans="8:8" x14ac:dyDescent="0.25">
      <c r="H4090" s="1"/>
    </row>
    <row r="4091" spans="8:8" x14ac:dyDescent="0.25">
      <c r="H4091" s="1"/>
    </row>
    <row r="4093" spans="8:8" x14ac:dyDescent="0.25">
      <c r="H4093" s="1"/>
    </row>
    <row r="4094" spans="8:8" x14ac:dyDescent="0.25">
      <c r="H4094" s="1"/>
    </row>
    <row r="4095" spans="8:8" x14ac:dyDescent="0.25">
      <c r="H4095" s="1"/>
    </row>
    <row r="4098" spans="8:8" x14ac:dyDescent="0.25">
      <c r="H4098" s="1"/>
    </row>
    <row r="4099" spans="8:8" x14ac:dyDescent="0.25">
      <c r="H4099" s="1"/>
    </row>
    <row r="4100" spans="8:8" x14ac:dyDescent="0.25">
      <c r="H4100" s="1"/>
    </row>
    <row r="4101" spans="8:8" x14ac:dyDescent="0.25">
      <c r="H4101" s="1"/>
    </row>
    <row r="4103" spans="8:8" x14ac:dyDescent="0.25">
      <c r="H4103" s="1"/>
    </row>
    <row r="4105" spans="8:8" x14ac:dyDescent="0.25">
      <c r="H4105" s="1"/>
    </row>
    <row r="4107" spans="8:8" x14ac:dyDescent="0.25">
      <c r="H4107" s="1"/>
    </row>
    <row r="4109" spans="8:8" x14ac:dyDescent="0.25">
      <c r="H4109" s="1"/>
    </row>
    <row r="4110" spans="8:8" x14ac:dyDescent="0.25">
      <c r="H4110" s="1"/>
    </row>
    <row r="4111" spans="8:8" x14ac:dyDescent="0.25">
      <c r="H4111" s="1"/>
    </row>
    <row r="4112" spans="8:8" x14ac:dyDescent="0.25">
      <c r="H4112" s="1"/>
    </row>
    <row r="4113" spans="8:8" x14ac:dyDescent="0.25">
      <c r="H4113" s="1"/>
    </row>
    <row r="4114" spans="8:8" x14ac:dyDescent="0.25">
      <c r="H4114" s="1"/>
    </row>
    <row r="4115" spans="8:8" x14ac:dyDescent="0.25">
      <c r="H4115" s="1"/>
    </row>
    <row r="4117" spans="8:8" x14ac:dyDescent="0.25">
      <c r="H4117" s="1"/>
    </row>
    <row r="4118" spans="8:8" x14ac:dyDescent="0.25">
      <c r="H4118" s="1"/>
    </row>
    <row r="4170" spans="8:8" x14ac:dyDescent="0.25">
      <c r="H4170" s="1"/>
    </row>
    <row r="4171" spans="8:8" x14ac:dyDescent="0.25">
      <c r="H4171" s="1"/>
    </row>
    <row r="4172" spans="8:8" x14ac:dyDescent="0.25">
      <c r="H4172" s="1"/>
    </row>
    <row r="4173" spans="8:8" x14ac:dyDescent="0.25">
      <c r="H4173" s="1"/>
    </row>
    <row r="4174" spans="8:8" x14ac:dyDescent="0.25">
      <c r="H4174" s="1"/>
    </row>
    <row r="4175" spans="8:8" x14ac:dyDescent="0.25">
      <c r="H4175" s="1"/>
    </row>
    <row r="4176" spans="8:8" x14ac:dyDescent="0.25">
      <c r="H4176" s="1"/>
    </row>
    <row r="4177" spans="8:8" x14ac:dyDescent="0.25">
      <c r="H4177" s="1"/>
    </row>
    <row r="4178" spans="8:8" x14ac:dyDescent="0.25">
      <c r="H4178" s="1"/>
    </row>
    <row r="4179" spans="8:8" x14ac:dyDescent="0.25">
      <c r="H4179" s="1"/>
    </row>
    <row r="4180" spans="8:8" x14ac:dyDescent="0.25">
      <c r="H4180" s="1"/>
    </row>
    <row r="4181" spans="8:8" x14ac:dyDescent="0.25">
      <c r="H4181" s="1"/>
    </row>
    <row r="4183" spans="8:8" x14ac:dyDescent="0.25">
      <c r="H4183" s="1"/>
    </row>
    <row r="4184" spans="8:8" x14ac:dyDescent="0.25">
      <c r="H4184" s="1"/>
    </row>
    <row r="4185" spans="8:8" x14ac:dyDescent="0.25">
      <c r="H4185" s="1"/>
    </row>
    <row r="4189" spans="8:8" x14ac:dyDescent="0.25">
      <c r="H4189" s="1"/>
    </row>
    <row r="4190" spans="8:8" x14ac:dyDescent="0.25">
      <c r="H4190" s="1"/>
    </row>
    <row r="4192" spans="8:8" x14ac:dyDescent="0.25">
      <c r="H4192" s="1"/>
    </row>
    <row r="4193" spans="8:8" x14ac:dyDescent="0.25">
      <c r="H4193" s="1"/>
    </row>
    <row r="4194" spans="8:8" x14ac:dyDescent="0.25">
      <c r="H4194" s="1"/>
    </row>
    <row r="4195" spans="8:8" x14ac:dyDescent="0.25">
      <c r="H4195" s="1"/>
    </row>
    <row r="4196" spans="8:8" x14ac:dyDescent="0.25">
      <c r="H4196" s="1"/>
    </row>
    <row r="4197" spans="8:8" x14ac:dyDescent="0.25">
      <c r="H4197" s="1"/>
    </row>
    <row r="4198" spans="8:8" x14ac:dyDescent="0.25">
      <c r="H4198" s="1"/>
    </row>
    <row r="4199" spans="8:8" x14ac:dyDescent="0.25">
      <c r="H4199" s="1"/>
    </row>
    <row r="4200" spans="8:8" x14ac:dyDescent="0.25">
      <c r="H4200" s="1"/>
    </row>
    <row r="4201" spans="8:8" x14ac:dyDescent="0.25">
      <c r="H4201" s="1"/>
    </row>
    <row r="4202" spans="8:8" x14ac:dyDescent="0.25">
      <c r="H4202" s="1"/>
    </row>
    <row r="4203" spans="8:8" x14ac:dyDescent="0.25">
      <c r="H4203" s="1"/>
    </row>
    <row r="4204" spans="8:8" x14ac:dyDescent="0.25">
      <c r="H4204" s="1"/>
    </row>
    <row r="4205" spans="8:8" x14ac:dyDescent="0.25">
      <c r="H4205" s="1"/>
    </row>
    <row r="4206" spans="8:8" x14ac:dyDescent="0.25">
      <c r="H4206" s="1"/>
    </row>
    <row r="4207" spans="8:8" x14ac:dyDescent="0.25">
      <c r="H4207" s="1"/>
    </row>
    <row r="4208" spans="8:8" x14ac:dyDescent="0.25">
      <c r="H4208" s="1"/>
    </row>
    <row r="4209" spans="8:8" x14ac:dyDescent="0.25">
      <c r="H4209" s="1"/>
    </row>
    <row r="4210" spans="8:8" x14ac:dyDescent="0.25">
      <c r="H4210" s="1"/>
    </row>
    <row r="4211" spans="8:8" x14ac:dyDescent="0.25">
      <c r="H4211" s="1"/>
    </row>
    <row r="4212" spans="8:8" x14ac:dyDescent="0.25">
      <c r="H4212" s="1"/>
    </row>
    <row r="4213" spans="8:8" x14ac:dyDescent="0.25">
      <c r="H4213" s="1"/>
    </row>
    <row r="4214" spans="8:8" x14ac:dyDescent="0.25">
      <c r="H4214" s="1"/>
    </row>
    <row r="4215" spans="8:8" x14ac:dyDescent="0.25">
      <c r="H4215" s="1"/>
    </row>
    <row r="4216" spans="8:8" x14ac:dyDescent="0.25">
      <c r="H4216" s="1"/>
    </row>
    <row r="4218" spans="8:8" x14ac:dyDescent="0.25">
      <c r="H4218" s="1"/>
    </row>
    <row r="4219" spans="8:8" x14ac:dyDescent="0.25">
      <c r="H4219" s="1"/>
    </row>
    <row r="4220" spans="8:8" x14ac:dyDescent="0.25">
      <c r="H4220" s="1"/>
    </row>
    <row r="4221" spans="8:8" x14ac:dyDescent="0.25">
      <c r="H4221" s="1"/>
    </row>
    <row r="4222" spans="8:8" x14ac:dyDescent="0.25">
      <c r="H4222" s="1"/>
    </row>
    <row r="4223" spans="8:8" x14ac:dyDescent="0.25">
      <c r="H4223" s="1"/>
    </row>
    <row r="4224" spans="8:8" x14ac:dyDescent="0.25">
      <c r="H4224" s="1"/>
    </row>
    <row r="4225" spans="8:8" x14ac:dyDescent="0.25">
      <c r="H4225" s="1"/>
    </row>
    <row r="4226" spans="8:8" x14ac:dyDescent="0.25">
      <c r="H4226" s="1"/>
    </row>
    <row r="4227" spans="8:8" x14ac:dyDescent="0.25">
      <c r="H4227" s="1"/>
    </row>
    <row r="4228" spans="8:8" x14ac:dyDescent="0.25">
      <c r="H4228" s="1"/>
    </row>
    <row r="4229" spans="8:8" x14ac:dyDescent="0.25">
      <c r="H4229" s="1"/>
    </row>
    <row r="4230" spans="8:8" x14ac:dyDescent="0.25">
      <c r="H4230" s="1"/>
    </row>
    <row r="4231" spans="8:8" x14ac:dyDescent="0.25">
      <c r="H4231" s="1"/>
    </row>
    <row r="4232" spans="8:8" x14ac:dyDescent="0.25">
      <c r="H4232" s="1"/>
    </row>
    <row r="4233" spans="8:8" x14ac:dyDescent="0.25">
      <c r="H4233" s="1"/>
    </row>
    <row r="4234" spans="8:8" x14ac:dyDescent="0.25">
      <c r="H4234" s="1"/>
    </row>
    <row r="4235" spans="8:8" x14ac:dyDescent="0.25">
      <c r="H4235" s="1"/>
    </row>
    <row r="4236" spans="8:8" x14ac:dyDescent="0.25">
      <c r="H4236" s="1"/>
    </row>
    <row r="4237" spans="8:8" x14ac:dyDescent="0.25">
      <c r="H4237" s="1"/>
    </row>
    <row r="4238" spans="8:8" x14ac:dyDescent="0.25">
      <c r="H4238" s="1"/>
    </row>
    <row r="4239" spans="8:8" x14ac:dyDescent="0.25">
      <c r="H4239" s="1"/>
    </row>
    <row r="4240" spans="8:8" x14ac:dyDescent="0.25">
      <c r="H4240" s="1"/>
    </row>
    <row r="4241" spans="8:8" x14ac:dyDescent="0.25">
      <c r="H4241" s="1"/>
    </row>
    <row r="4242" spans="8:8" x14ac:dyDescent="0.25">
      <c r="H4242" s="1"/>
    </row>
    <row r="4243" spans="8:8" x14ac:dyDescent="0.25">
      <c r="H4243" s="1"/>
    </row>
    <row r="4244" spans="8:8" x14ac:dyDescent="0.25">
      <c r="H4244" s="1"/>
    </row>
    <row r="4245" spans="8:8" x14ac:dyDescent="0.25">
      <c r="H4245" s="1"/>
    </row>
    <row r="4246" spans="8:8" x14ac:dyDescent="0.25">
      <c r="H4246" s="1"/>
    </row>
    <row r="4247" spans="8:8" x14ac:dyDescent="0.25">
      <c r="H4247" s="1"/>
    </row>
    <row r="4248" spans="8:8" x14ac:dyDescent="0.25">
      <c r="H4248" s="1"/>
    </row>
    <row r="4249" spans="8:8" x14ac:dyDescent="0.25">
      <c r="H4249" s="1"/>
    </row>
    <row r="4250" spans="8:8" x14ac:dyDescent="0.25">
      <c r="H4250" s="1"/>
    </row>
    <row r="4251" spans="8:8" x14ac:dyDescent="0.25">
      <c r="H4251" s="1"/>
    </row>
    <row r="4252" spans="8:8" x14ac:dyDescent="0.25">
      <c r="H4252" s="1"/>
    </row>
    <row r="4253" spans="8:8" x14ac:dyDescent="0.25">
      <c r="H4253" s="1"/>
    </row>
    <row r="4254" spans="8:8" x14ac:dyDescent="0.25">
      <c r="H4254" s="1"/>
    </row>
    <row r="4255" spans="8:8" x14ac:dyDescent="0.25">
      <c r="H4255" s="1"/>
    </row>
    <row r="4256" spans="8:8" x14ac:dyDescent="0.25">
      <c r="H4256" s="1"/>
    </row>
    <row r="4257" spans="8:8" x14ac:dyDescent="0.25">
      <c r="H4257" s="1"/>
    </row>
    <row r="4258" spans="8:8" x14ac:dyDescent="0.25">
      <c r="H4258" s="1"/>
    </row>
    <row r="4259" spans="8:8" x14ac:dyDescent="0.25">
      <c r="H4259" s="1"/>
    </row>
    <row r="4260" spans="8:8" x14ac:dyDescent="0.25">
      <c r="H4260" s="1"/>
    </row>
    <row r="4261" spans="8:8" x14ac:dyDescent="0.25">
      <c r="H4261" s="1"/>
    </row>
    <row r="4262" spans="8:8" x14ac:dyDescent="0.25">
      <c r="H4262" s="1"/>
    </row>
    <row r="4263" spans="8:8" x14ac:dyDescent="0.25">
      <c r="H4263" s="1"/>
    </row>
    <row r="4264" spans="8:8" x14ac:dyDescent="0.25">
      <c r="H4264" s="1"/>
    </row>
    <row r="4267" spans="8:8" x14ac:dyDescent="0.25">
      <c r="H4267" s="1"/>
    </row>
    <row r="4268" spans="8:8" x14ac:dyDescent="0.25">
      <c r="H4268" s="1"/>
    </row>
    <row r="4269" spans="8:8" x14ac:dyDescent="0.25">
      <c r="H4269" s="1"/>
    </row>
    <row r="4270" spans="8:8" x14ac:dyDescent="0.25">
      <c r="H4270" s="1"/>
    </row>
    <row r="4271" spans="8:8" x14ac:dyDescent="0.25">
      <c r="H4271" s="1"/>
    </row>
    <row r="4272" spans="8:8" x14ac:dyDescent="0.25">
      <c r="H4272" s="1"/>
    </row>
    <row r="4273" spans="8:8" x14ac:dyDescent="0.25">
      <c r="H4273" s="1"/>
    </row>
    <row r="4274" spans="8:8" x14ac:dyDescent="0.25">
      <c r="H4274" s="1"/>
    </row>
    <row r="4275" spans="8:8" x14ac:dyDescent="0.25">
      <c r="H4275" s="1"/>
    </row>
    <row r="4276" spans="8:8" x14ac:dyDescent="0.25">
      <c r="H4276" s="1"/>
    </row>
    <row r="4277" spans="8:8" x14ac:dyDescent="0.25">
      <c r="H4277" s="1"/>
    </row>
    <row r="4279" spans="8:8" x14ac:dyDescent="0.25">
      <c r="H4279" s="1"/>
    </row>
    <row r="4280" spans="8:8" x14ac:dyDescent="0.25">
      <c r="H4280" s="1"/>
    </row>
    <row r="4281" spans="8:8" x14ac:dyDescent="0.25">
      <c r="H4281" s="1"/>
    </row>
    <row r="4282" spans="8:8" x14ac:dyDescent="0.25">
      <c r="H4282" s="1"/>
    </row>
    <row r="4283" spans="8:8" x14ac:dyDescent="0.25">
      <c r="H4283" s="1"/>
    </row>
    <row r="4284" spans="8:8" x14ac:dyDescent="0.25">
      <c r="H4284" s="1"/>
    </row>
    <row r="4285" spans="8:8" x14ac:dyDescent="0.25">
      <c r="H4285" s="1"/>
    </row>
    <row r="4286" spans="8:8" x14ac:dyDescent="0.25">
      <c r="H4286" s="1"/>
    </row>
    <row r="4287" spans="8:8" x14ac:dyDescent="0.25">
      <c r="H4287" s="1"/>
    </row>
    <row r="4288" spans="8:8" x14ac:dyDescent="0.25">
      <c r="H4288" s="1"/>
    </row>
    <row r="4289" spans="8:8" x14ac:dyDescent="0.25">
      <c r="H4289" s="1"/>
    </row>
    <row r="4290" spans="8:8" x14ac:dyDescent="0.25">
      <c r="H4290" s="1"/>
    </row>
    <row r="4291" spans="8:8" x14ac:dyDescent="0.25">
      <c r="H4291" s="1"/>
    </row>
    <row r="4292" spans="8:8" x14ac:dyDescent="0.25">
      <c r="H4292" s="1"/>
    </row>
    <row r="4293" spans="8:8" x14ac:dyDescent="0.25">
      <c r="H4293" s="1"/>
    </row>
    <row r="4294" spans="8:8" x14ac:dyDescent="0.25">
      <c r="H4294" s="1"/>
    </row>
    <row r="4295" spans="8:8" x14ac:dyDescent="0.25">
      <c r="H4295" s="1"/>
    </row>
    <row r="4296" spans="8:8" x14ac:dyDescent="0.25">
      <c r="H4296" s="1"/>
    </row>
    <row r="4297" spans="8:8" x14ac:dyDescent="0.25">
      <c r="H4297" s="1"/>
    </row>
    <row r="4298" spans="8:8" x14ac:dyDescent="0.25">
      <c r="H4298" s="1"/>
    </row>
    <row r="4299" spans="8:8" x14ac:dyDescent="0.25">
      <c r="H4299" s="1"/>
    </row>
    <row r="4300" spans="8:8" x14ac:dyDescent="0.25">
      <c r="H4300" s="1"/>
    </row>
    <row r="4301" spans="8:8" x14ac:dyDescent="0.25">
      <c r="H4301" s="1"/>
    </row>
    <row r="4302" spans="8:8" x14ac:dyDescent="0.25">
      <c r="H4302" s="1"/>
    </row>
    <row r="4303" spans="8:8" x14ac:dyDescent="0.25">
      <c r="H4303" s="1"/>
    </row>
    <row r="4304" spans="8:8" x14ac:dyDescent="0.25">
      <c r="H4304" s="1"/>
    </row>
    <row r="4305" spans="8:8" x14ac:dyDescent="0.25">
      <c r="H4305" s="1"/>
    </row>
    <row r="4306" spans="8:8" x14ac:dyDescent="0.25">
      <c r="H4306" s="1"/>
    </row>
    <row r="4307" spans="8:8" x14ac:dyDescent="0.25">
      <c r="H4307" s="1"/>
    </row>
    <row r="4308" spans="8:8" x14ac:dyDescent="0.25">
      <c r="H4308" s="1"/>
    </row>
    <row r="4309" spans="8:8" x14ac:dyDescent="0.25">
      <c r="H4309" s="1"/>
    </row>
    <row r="4310" spans="8:8" x14ac:dyDescent="0.25">
      <c r="H4310" s="1"/>
    </row>
    <row r="4311" spans="8:8" x14ac:dyDescent="0.25">
      <c r="H4311" s="1"/>
    </row>
    <row r="4312" spans="8:8" x14ac:dyDescent="0.25">
      <c r="H4312" s="1"/>
    </row>
    <row r="4313" spans="8:8" x14ac:dyDescent="0.25">
      <c r="H4313" s="1"/>
    </row>
    <row r="4314" spans="8:8" x14ac:dyDescent="0.25">
      <c r="H4314" s="1"/>
    </row>
    <row r="4315" spans="8:8" x14ac:dyDescent="0.25">
      <c r="H4315" s="1"/>
    </row>
    <row r="4316" spans="8:8" x14ac:dyDescent="0.25">
      <c r="H4316" s="1"/>
    </row>
    <row r="4317" spans="8:8" x14ac:dyDescent="0.25">
      <c r="H4317" s="1"/>
    </row>
    <row r="4318" spans="8:8" x14ac:dyDescent="0.25">
      <c r="H4318" s="1"/>
    </row>
    <row r="4319" spans="8:8" x14ac:dyDescent="0.25">
      <c r="H4319" s="1"/>
    </row>
    <row r="4320" spans="8:8" x14ac:dyDescent="0.25">
      <c r="H4320" s="1"/>
    </row>
    <row r="4321" spans="8:8" x14ac:dyDescent="0.25">
      <c r="H4321" s="1"/>
    </row>
    <row r="4322" spans="8:8" x14ac:dyDescent="0.25">
      <c r="H4322" s="1"/>
    </row>
    <row r="4323" spans="8:8" x14ac:dyDescent="0.25">
      <c r="H4323" s="1"/>
    </row>
    <row r="4324" spans="8:8" x14ac:dyDescent="0.25">
      <c r="H4324" s="1"/>
    </row>
    <row r="4325" spans="8:8" x14ac:dyDescent="0.25">
      <c r="H4325" s="1"/>
    </row>
    <row r="4326" spans="8:8" x14ac:dyDescent="0.25">
      <c r="H4326" s="1"/>
    </row>
    <row r="4327" spans="8:8" x14ac:dyDescent="0.25">
      <c r="H4327" s="1"/>
    </row>
    <row r="4328" spans="8:8" x14ac:dyDescent="0.25">
      <c r="H4328" s="1"/>
    </row>
    <row r="4329" spans="8:8" x14ac:dyDescent="0.25">
      <c r="H4329" s="1"/>
    </row>
    <row r="4330" spans="8:8" x14ac:dyDescent="0.25">
      <c r="H4330" s="1"/>
    </row>
    <row r="4331" spans="8:8" x14ac:dyDescent="0.25">
      <c r="H4331" s="1"/>
    </row>
    <row r="4332" spans="8:8" x14ac:dyDescent="0.25">
      <c r="H4332" s="1"/>
    </row>
    <row r="4333" spans="8:8" x14ac:dyDescent="0.25">
      <c r="H4333" s="1"/>
    </row>
    <row r="4334" spans="8:8" x14ac:dyDescent="0.25">
      <c r="H4334" s="1"/>
    </row>
    <row r="4335" spans="8:8" x14ac:dyDescent="0.25">
      <c r="H4335" s="1"/>
    </row>
    <row r="4336" spans="8:8" x14ac:dyDescent="0.25">
      <c r="H4336" s="1"/>
    </row>
    <row r="4337" spans="8:8" x14ac:dyDescent="0.25">
      <c r="H4337" s="1"/>
    </row>
    <row r="4338" spans="8:8" x14ac:dyDescent="0.25">
      <c r="H4338" s="1"/>
    </row>
    <row r="4339" spans="8:8" x14ac:dyDescent="0.25">
      <c r="H4339" s="1"/>
    </row>
    <row r="4340" spans="8:8" x14ac:dyDescent="0.25">
      <c r="H4340" s="1"/>
    </row>
    <row r="4341" spans="8:8" x14ac:dyDescent="0.25">
      <c r="H4341" s="1"/>
    </row>
    <row r="4342" spans="8:8" x14ac:dyDescent="0.25">
      <c r="H4342" s="1"/>
    </row>
    <row r="4343" spans="8:8" x14ac:dyDescent="0.25">
      <c r="H4343" s="1"/>
    </row>
    <row r="4344" spans="8:8" x14ac:dyDescent="0.25">
      <c r="H4344" s="1"/>
    </row>
    <row r="4345" spans="8:8" x14ac:dyDescent="0.25">
      <c r="H4345" s="1"/>
    </row>
    <row r="4346" spans="8:8" x14ac:dyDescent="0.25">
      <c r="H4346" s="1"/>
    </row>
    <row r="4347" spans="8:8" x14ac:dyDescent="0.25">
      <c r="H4347" s="1"/>
    </row>
    <row r="4348" spans="8:8" x14ac:dyDescent="0.25">
      <c r="H4348" s="1"/>
    </row>
    <row r="4349" spans="8:8" x14ac:dyDescent="0.25">
      <c r="H4349" s="1"/>
    </row>
    <row r="4350" spans="8:8" x14ac:dyDescent="0.25">
      <c r="H4350" s="1"/>
    </row>
    <row r="4351" spans="8:8" x14ac:dyDescent="0.25">
      <c r="H4351" s="1"/>
    </row>
    <row r="4352" spans="8:8" x14ac:dyDescent="0.25">
      <c r="H4352" s="1"/>
    </row>
    <row r="4353" spans="8:8" x14ac:dyDescent="0.25">
      <c r="H4353" s="1"/>
    </row>
    <row r="4354" spans="8:8" x14ac:dyDescent="0.25">
      <c r="H4354" s="1"/>
    </row>
    <row r="4355" spans="8:8" x14ac:dyDescent="0.25">
      <c r="H4355" s="1"/>
    </row>
    <row r="4356" spans="8:8" x14ac:dyDescent="0.25">
      <c r="H4356" s="1"/>
    </row>
    <row r="4357" spans="8:8" x14ac:dyDescent="0.25">
      <c r="H4357" s="1"/>
    </row>
    <row r="4358" spans="8:8" x14ac:dyDescent="0.25">
      <c r="H4358" s="1"/>
    </row>
    <row r="4359" spans="8:8" x14ac:dyDescent="0.25">
      <c r="H4359" s="1"/>
    </row>
    <row r="4360" spans="8:8" x14ac:dyDescent="0.25">
      <c r="H4360" s="1"/>
    </row>
    <row r="4361" spans="8:8" x14ac:dyDescent="0.25">
      <c r="H4361" s="1"/>
    </row>
    <row r="4362" spans="8:8" x14ac:dyDescent="0.25">
      <c r="H4362" s="1"/>
    </row>
    <row r="4363" spans="8:8" x14ac:dyDescent="0.25">
      <c r="H4363" s="1"/>
    </row>
    <row r="4364" spans="8:8" x14ac:dyDescent="0.25">
      <c r="H4364" s="1"/>
    </row>
    <row r="4365" spans="8:8" x14ac:dyDescent="0.25">
      <c r="H4365" s="1"/>
    </row>
    <row r="4366" spans="8:8" x14ac:dyDescent="0.25">
      <c r="H4366" s="1"/>
    </row>
    <row r="4367" spans="8:8" x14ac:dyDescent="0.25">
      <c r="H4367" s="1"/>
    </row>
    <row r="4368" spans="8:8" x14ac:dyDescent="0.25">
      <c r="H4368" s="1"/>
    </row>
    <row r="4369" spans="8:8" x14ac:dyDescent="0.25">
      <c r="H4369" s="1"/>
    </row>
    <row r="4370" spans="8:8" x14ac:dyDescent="0.25">
      <c r="H4370" s="1"/>
    </row>
    <row r="4371" spans="8:8" x14ac:dyDescent="0.25">
      <c r="H4371" s="1"/>
    </row>
    <row r="4372" spans="8:8" x14ac:dyDescent="0.25">
      <c r="H4372" s="1"/>
    </row>
    <row r="4373" spans="8:8" x14ac:dyDescent="0.25">
      <c r="H4373" s="1"/>
    </row>
    <row r="4374" spans="8:8" x14ac:dyDescent="0.25">
      <c r="H4374" s="1"/>
    </row>
    <row r="4375" spans="8:8" x14ac:dyDescent="0.25">
      <c r="H4375" s="1"/>
    </row>
    <row r="4376" spans="8:8" x14ac:dyDescent="0.25">
      <c r="H4376" s="1"/>
    </row>
    <row r="4377" spans="8:8" x14ac:dyDescent="0.25">
      <c r="H4377" s="1"/>
    </row>
    <row r="4378" spans="8:8" x14ac:dyDescent="0.25">
      <c r="H4378" s="1"/>
    </row>
    <row r="4379" spans="8:8" x14ac:dyDescent="0.25">
      <c r="H4379" s="1"/>
    </row>
    <row r="4380" spans="8:8" x14ac:dyDescent="0.25">
      <c r="H4380" s="1"/>
    </row>
    <row r="4381" spans="8:8" x14ac:dyDescent="0.25">
      <c r="H4381" s="1"/>
    </row>
    <row r="4382" spans="8:8" x14ac:dyDescent="0.25">
      <c r="H4382" s="1"/>
    </row>
    <row r="4383" spans="8:8" x14ac:dyDescent="0.25">
      <c r="H4383" s="1"/>
    </row>
    <row r="4384" spans="8:8" x14ac:dyDescent="0.25">
      <c r="H4384" s="1"/>
    </row>
    <row r="4385" spans="8:8" x14ac:dyDescent="0.25">
      <c r="H4385" s="1"/>
    </row>
    <row r="4386" spans="8:8" x14ac:dyDescent="0.25">
      <c r="H4386" s="1"/>
    </row>
    <row r="4387" spans="8:8" x14ac:dyDescent="0.25">
      <c r="H4387" s="1"/>
    </row>
    <row r="4388" spans="8:8" x14ac:dyDescent="0.25">
      <c r="H4388" s="1"/>
    </row>
    <row r="4389" spans="8:8" x14ac:dyDescent="0.25">
      <c r="H4389" s="1"/>
    </row>
    <row r="4390" spans="8:8" x14ac:dyDescent="0.25">
      <c r="H4390" s="1"/>
    </row>
    <row r="4391" spans="8:8" x14ac:dyDescent="0.25">
      <c r="H4391" s="1"/>
    </row>
    <row r="4392" spans="8:8" x14ac:dyDescent="0.25">
      <c r="H4392" s="1"/>
    </row>
    <row r="4393" spans="8:8" x14ac:dyDescent="0.25">
      <c r="H4393" s="1"/>
    </row>
    <row r="4394" spans="8:8" x14ac:dyDescent="0.25">
      <c r="H4394" s="1"/>
    </row>
    <row r="4395" spans="8:8" x14ac:dyDescent="0.25">
      <c r="H4395" s="1"/>
    </row>
    <row r="4396" spans="8:8" x14ac:dyDescent="0.25">
      <c r="H4396" s="1"/>
    </row>
    <row r="4397" spans="8:8" x14ac:dyDescent="0.25">
      <c r="H4397" s="1"/>
    </row>
    <row r="4398" spans="8:8" x14ac:dyDescent="0.25">
      <c r="H4398" s="1"/>
    </row>
    <row r="4399" spans="8:8" x14ac:dyDescent="0.25">
      <c r="H4399" s="1"/>
    </row>
    <row r="4400" spans="8:8" x14ac:dyDescent="0.25">
      <c r="H4400" s="1"/>
    </row>
    <row r="4401" spans="8:8" x14ac:dyDescent="0.25">
      <c r="H4401" s="1"/>
    </row>
    <row r="4402" spans="8:8" x14ac:dyDescent="0.25">
      <c r="H4402" s="1"/>
    </row>
    <row r="4403" spans="8:8" x14ac:dyDescent="0.25">
      <c r="H4403" s="1"/>
    </row>
    <row r="4404" spans="8:8" x14ac:dyDescent="0.25">
      <c r="H4404" s="1"/>
    </row>
    <row r="4405" spans="8:8" x14ac:dyDescent="0.25">
      <c r="H4405" s="1"/>
    </row>
    <row r="4406" spans="8:8" x14ac:dyDescent="0.25">
      <c r="H4406" s="1"/>
    </row>
    <row r="4407" spans="8:8" x14ac:dyDescent="0.25">
      <c r="H4407" s="1"/>
    </row>
    <row r="4408" spans="8:8" x14ac:dyDescent="0.25">
      <c r="H4408" s="1"/>
    </row>
    <row r="4409" spans="8:8" x14ac:dyDescent="0.25">
      <c r="H4409" s="1"/>
    </row>
    <row r="4410" spans="8:8" x14ac:dyDescent="0.25">
      <c r="H4410" s="1"/>
    </row>
    <row r="4411" spans="8:8" x14ac:dyDescent="0.25">
      <c r="H4411" s="1"/>
    </row>
    <row r="4412" spans="8:8" x14ac:dyDescent="0.25">
      <c r="H4412" s="1"/>
    </row>
    <row r="4413" spans="8:8" x14ac:dyDescent="0.25">
      <c r="H4413" s="1"/>
    </row>
    <row r="4414" spans="8:8" x14ac:dyDescent="0.25">
      <c r="H4414" s="1"/>
    </row>
    <row r="4415" spans="8:8" x14ac:dyDescent="0.25">
      <c r="H4415" s="1"/>
    </row>
    <row r="4416" spans="8:8" x14ac:dyDescent="0.25">
      <c r="H4416" s="1"/>
    </row>
    <row r="4417" spans="8:8" x14ac:dyDescent="0.25">
      <c r="H4417" s="1"/>
    </row>
    <row r="4418" spans="8:8" x14ac:dyDescent="0.25">
      <c r="H4418" s="1"/>
    </row>
    <row r="4419" spans="8:8" x14ac:dyDescent="0.25">
      <c r="H4419" s="1"/>
    </row>
    <row r="4420" spans="8:8" x14ac:dyDescent="0.25">
      <c r="H4420" s="1"/>
    </row>
    <row r="4421" spans="8:8" x14ac:dyDescent="0.25">
      <c r="H4421" s="1"/>
    </row>
    <row r="4422" spans="8:8" x14ac:dyDescent="0.25">
      <c r="H4422" s="1"/>
    </row>
    <row r="4423" spans="8:8" x14ac:dyDescent="0.25">
      <c r="H4423" s="1"/>
    </row>
    <row r="4424" spans="8:8" x14ac:dyDescent="0.25">
      <c r="H4424" s="1"/>
    </row>
    <row r="4425" spans="8:8" x14ac:dyDescent="0.25">
      <c r="H4425" s="1"/>
    </row>
    <row r="4426" spans="8:8" x14ac:dyDescent="0.25">
      <c r="H4426" s="1"/>
    </row>
    <row r="4427" spans="8:8" x14ac:dyDescent="0.25">
      <c r="H4427" s="1"/>
    </row>
    <row r="4428" spans="8:8" x14ac:dyDescent="0.25">
      <c r="H4428" s="1"/>
    </row>
    <row r="4429" spans="8:8" x14ac:dyDescent="0.25">
      <c r="H4429" s="1"/>
    </row>
    <row r="4430" spans="8:8" x14ac:dyDescent="0.25">
      <c r="H4430" s="1"/>
    </row>
    <row r="4431" spans="8:8" x14ac:dyDescent="0.25">
      <c r="H4431" s="1"/>
    </row>
    <row r="4432" spans="8:8" x14ac:dyDescent="0.25">
      <c r="H4432" s="1"/>
    </row>
    <row r="4433" spans="8:8" x14ac:dyDescent="0.25">
      <c r="H4433" s="1"/>
    </row>
    <row r="4434" spans="8:8" x14ac:dyDescent="0.25">
      <c r="H4434" s="1"/>
    </row>
    <row r="4435" spans="8:8" x14ac:dyDescent="0.25">
      <c r="H4435" s="1"/>
    </row>
    <row r="4436" spans="8:8" x14ac:dyDescent="0.25">
      <c r="H4436" s="1"/>
    </row>
    <row r="4437" spans="8:8" x14ac:dyDescent="0.25">
      <c r="H4437" s="1"/>
    </row>
    <row r="4438" spans="8:8" x14ac:dyDescent="0.25">
      <c r="H4438" s="1"/>
    </row>
    <row r="4439" spans="8:8" x14ac:dyDescent="0.25">
      <c r="H4439" s="1"/>
    </row>
    <row r="4440" spans="8:8" x14ac:dyDescent="0.25">
      <c r="H4440" s="1"/>
    </row>
    <row r="4441" spans="8:8" x14ac:dyDescent="0.25">
      <c r="H4441" s="1"/>
    </row>
    <row r="4442" spans="8:8" x14ac:dyDescent="0.25">
      <c r="H4442" s="1"/>
    </row>
    <row r="4443" spans="8:8" x14ac:dyDescent="0.25">
      <c r="H4443" s="1"/>
    </row>
    <row r="4444" spans="8:8" x14ac:dyDescent="0.25">
      <c r="H4444" s="1"/>
    </row>
    <row r="4445" spans="8:8" x14ac:dyDescent="0.25">
      <c r="H4445" s="1"/>
    </row>
    <row r="4446" spans="8:8" x14ac:dyDescent="0.25">
      <c r="H4446" s="1"/>
    </row>
    <row r="4447" spans="8:8" x14ac:dyDescent="0.25">
      <c r="H4447" s="1"/>
    </row>
    <row r="4448" spans="8:8" x14ac:dyDescent="0.25">
      <c r="H4448" s="1"/>
    </row>
    <row r="4449" spans="8:8" x14ac:dyDescent="0.25">
      <c r="H4449" s="1"/>
    </row>
    <row r="4450" spans="8:8" x14ac:dyDescent="0.25">
      <c r="H4450" s="1"/>
    </row>
    <row r="4451" spans="8:8" x14ac:dyDescent="0.25">
      <c r="H4451" s="1"/>
    </row>
    <row r="4452" spans="8:8" x14ac:dyDescent="0.25">
      <c r="H4452" s="1"/>
    </row>
    <row r="4453" spans="8:8" x14ac:dyDescent="0.25">
      <c r="H4453" s="1"/>
    </row>
    <row r="4454" spans="8:8" x14ac:dyDescent="0.25">
      <c r="H4454" s="1"/>
    </row>
    <row r="4455" spans="8:8" x14ac:dyDescent="0.25">
      <c r="H4455" s="1"/>
    </row>
    <row r="4456" spans="8:8" x14ac:dyDescent="0.25">
      <c r="H4456" s="1"/>
    </row>
    <row r="4457" spans="8:8" x14ac:dyDescent="0.25">
      <c r="H4457" s="1"/>
    </row>
    <row r="4458" spans="8:8" x14ac:dyDescent="0.25">
      <c r="H4458" s="1"/>
    </row>
    <row r="4459" spans="8:8" x14ac:dyDescent="0.25">
      <c r="H4459" s="1"/>
    </row>
    <row r="4460" spans="8:8" x14ac:dyDescent="0.25">
      <c r="H4460" s="1"/>
    </row>
    <row r="4461" spans="8:8" x14ac:dyDescent="0.25">
      <c r="H4461" s="1"/>
    </row>
    <row r="4462" spans="8:8" x14ac:dyDescent="0.25">
      <c r="H4462" s="1"/>
    </row>
    <row r="4463" spans="8:8" x14ac:dyDescent="0.25">
      <c r="H4463" s="1"/>
    </row>
    <row r="4464" spans="8:8" x14ac:dyDescent="0.25">
      <c r="H4464" s="1"/>
    </row>
    <row r="4465" spans="8:8" x14ac:dyDescent="0.25">
      <c r="H4465" s="1"/>
    </row>
    <row r="4466" spans="8:8" x14ac:dyDescent="0.25">
      <c r="H4466" s="1"/>
    </row>
    <row r="4467" spans="8:8" x14ac:dyDescent="0.25">
      <c r="H4467" s="1"/>
    </row>
    <row r="4468" spans="8:8" x14ac:dyDescent="0.25">
      <c r="H4468" s="1"/>
    </row>
    <row r="4469" spans="8:8" x14ac:dyDescent="0.25">
      <c r="H4469" s="1"/>
    </row>
    <row r="4470" spans="8:8" x14ac:dyDescent="0.25">
      <c r="H4470" s="1"/>
    </row>
    <row r="4471" spans="8:8" x14ac:dyDescent="0.25">
      <c r="H4471" s="1"/>
    </row>
    <row r="4472" spans="8:8" x14ac:dyDescent="0.25">
      <c r="H4472" s="1"/>
    </row>
    <row r="4473" spans="8:8" x14ac:dyDescent="0.25">
      <c r="H4473" s="1"/>
    </row>
    <row r="4474" spans="8:8" x14ac:dyDescent="0.25">
      <c r="H4474" s="1"/>
    </row>
    <row r="4475" spans="8:8" x14ac:dyDescent="0.25">
      <c r="H4475" s="1"/>
    </row>
    <row r="4476" spans="8:8" x14ac:dyDescent="0.25">
      <c r="H4476" s="1"/>
    </row>
    <row r="4477" spans="8:8" x14ac:dyDescent="0.25">
      <c r="H4477" s="1"/>
    </row>
    <row r="4478" spans="8:8" x14ac:dyDescent="0.25">
      <c r="H4478" s="1"/>
    </row>
    <row r="4479" spans="8:8" x14ac:dyDescent="0.25">
      <c r="H4479" s="1"/>
    </row>
    <row r="4480" spans="8:8" x14ac:dyDescent="0.25">
      <c r="H4480" s="1"/>
    </row>
    <row r="4481" spans="8:8" x14ac:dyDescent="0.25">
      <c r="H4481" s="1"/>
    </row>
    <row r="4482" spans="8:8" x14ac:dyDescent="0.25">
      <c r="H4482" s="1"/>
    </row>
    <row r="4483" spans="8:8" x14ac:dyDescent="0.25">
      <c r="H4483" s="1"/>
    </row>
    <row r="4484" spans="8:8" x14ac:dyDescent="0.25">
      <c r="H4484" s="1"/>
    </row>
    <row r="4485" spans="8:8" x14ac:dyDescent="0.25">
      <c r="H4485" s="1"/>
    </row>
    <row r="4486" spans="8:8" x14ac:dyDescent="0.25">
      <c r="H4486" s="1"/>
    </row>
    <row r="4487" spans="8:8" x14ac:dyDescent="0.25">
      <c r="H4487" s="1"/>
    </row>
    <row r="4488" spans="8:8" x14ac:dyDescent="0.25">
      <c r="H4488" s="1"/>
    </row>
    <row r="4489" spans="8:8" x14ac:dyDescent="0.25">
      <c r="H4489" s="1"/>
    </row>
    <row r="4490" spans="8:8" x14ac:dyDescent="0.25">
      <c r="H4490" s="1"/>
    </row>
    <row r="4491" spans="8:8" x14ac:dyDescent="0.25">
      <c r="H4491" s="1"/>
    </row>
    <row r="4492" spans="8:8" x14ac:dyDescent="0.25">
      <c r="H4492" s="1"/>
    </row>
    <row r="4493" spans="8:8" x14ac:dyDescent="0.25">
      <c r="H4493" s="1"/>
    </row>
    <row r="4494" spans="8:8" x14ac:dyDescent="0.25">
      <c r="H4494" s="1"/>
    </row>
    <row r="4495" spans="8:8" x14ac:dyDescent="0.25">
      <c r="H4495" s="1"/>
    </row>
    <row r="4496" spans="8:8" x14ac:dyDescent="0.25">
      <c r="H4496" s="1"/>
    </row>
    <row r="4497" spans="8:8" x14ac:dyDescent="0.25">
      <c r="H4497" s="1"/>
    </row>
    <row r="4498" spans="8:8" x14ac:dyDescent="0.25">
      <c r="H4498" s="1"/>
    </row>
    <row r="4499" spans="8:8" x14ac:dyDescent="0.25">
      <c r="H4499" s="1"/>
    </row>
    <row r="4500" spans="8:8" x14ac:dyDescent="0.25">
      <c r="H4500" s="1"/>
    </row>
    <row r="4501" spans="8:8" x14ac:dyDescent="0.25">
      <c r="H4501" s="1"/>
    </row>
    <row r="4502" spans="8:8" x14ac:dyDescent="0.25">
      <c r="H4502" s="1"/>
    </row>
    <row r="4503" spans="8:8" x14ac:dyDescent="0.25">
      <c r="H4503" s="1"/>
    </row>
    <row r="4504" spans="8:8" x14ac:dyDescent="0.25">
      <c r="H4504" s="1"/>
    </row>
    <row r="4505" spans="8:8" x14ac:dyDescent="0.25">
      <c r="H4505" s="1"/>
    </row>
    <row r="4506" spans="8:8" x14ac:dyDescent="0.25">
      <c r="H4506" s="1"/>
    </row>
    <row r="4507" spans="8:8" x14ac:dyDescent="0.25">
      <c r="H4507" s="1"/>
    </row>
    <row r="4508" spans="8:8" x14ac:dyDescent="0.25">
      <c r="H4508" s="1"/>
    </row>
    <row r="4509" spans="8:8" x14ac:dyDescent="0.25">
      <c r="H4509" s="1"/>
    </row>
    <row r="4510" spans="8:8" x14ac:dyDescent="0.25">
      <c r="H4510" s="1"/>
    </row>
    <row r="4511" spans="8:8" x14ac:dyDescent="0.25">
      <c r="H4511" s="1"/>
    </row>
    <row r="4512" spans="8:8" x14ac:dyDescent="0.25">
      <c r="H4512" s="1"/>
    </row>
    <row r="4513" spans="8:8" x14ac:dyDescent="0.25">
      <c r="H4513" s="1"/>
    </row>
    <row r="4514" spans="8:8" x14ac:dyDescent="0.25">
      <c r="H4514" s="1"/>
    </row>
    <row r="4515" spans="8:8" x14ac:dyDescent="0.25">
      <c r="H4515" s="1"/>
    </row>
    <row r="4516" spans="8:8" x14ac:dyDescent="0.25">
      <c r="H4516" s="1"/>
    </row>
    <row r="4517" spans="8:8" x14ac:dyDescent="0.25">
      <c r="H4517" s="1"/>
    </row>
    <row r="4518" spans="8:8" x14ac:dyDescent="0.25">
      <c r="H4518" s="1"/>
    </row>
    <row r="4519" spans="8:8" x14ac:dyDescent="0.25">
      <c r="H4519" s="1"/>
    </row>
    <row r="4520" spans="8:8" x14ac:dyDescent="0.25">
      <c r="H4520" s="1"/>
    </row>
    <row r="4521" spans="8:8" x14ac:dyDescent="0.25">
      <c r="H4521" s="1"/>
    </row>
    <row r="4522" spans="8:8" x14ac:dyDescent="0.25">
      <c r="H4522" s="1"/>
    </row>
    <row r="4523" spans="8:8" x14ac:dyDescent="0.25">
      <c r="H4523" s="1"/>
    </row>
    <row r="4524" spans="8:8" x14ac:dyDescent="0.25">
      <c r="H4524" s="1"/>
    </row>
    <row r="4525" spans="8:8" x14ac:dyDescent="0.25">
      <c r="H4525" s="1"/>
    </row>
    <row r="4526" spans="8:8" x14ac:dyDescent="0.25">
      <c r="H4526" s="1"/>
    </row>
    <row r="4527" spans="8:8" x14ac:dyDescent="0.25">
      <c r="H4527" s="1"/>
    </row>
    <row r="4528" spans="8:8" x14ac:dyDescent="0.25">
      <c r="H4528" s="1"/>
    </row>
    <row r="4529" spans="8:8" x14ac:dyDescent="0.25">
      <c r="H4529" s="1"/>
    </row>
    <row r="4530" spans="8:8" x14ac:dyDescent="0.25">
      <c r="H4530" s="1"/>
    </row>
    <row r="4531" spans="8:8" x14ac:dyDescent="0.25">
      <c r="H4531" s="1"/>
    </row>
    <row r="4532" spans="8:8" x14ac:dyDescent="0.25">
      <c r="H4532" s="1"/>
    </row>
    <row r="4533" spans="8:8" x14ac:dyDescent="0.25">
      <c r="H4533" s="1"/>
    </row>
    <row r="4534" spans="8:8" x14ac:dyDescent="0.25">
      <c r="H4534" s="1"/>
    </row>
    <row r="4535" spans="8:8" x14ac:dyDescent="0.25">
      <c r="H4535" s="1"/>
    </row>
    <row r="4536" spans="8:8" x14ac:dyDescent="0.25">
      <c r="H4536" s="1"/>
    </row>
    <row r="4537" spans="8:8" x14ac:dyDescent="0.25">
      <c r="H4537" s="1"/>
    </row>
    <row r="4538" spans="8:8" x14ac:dyDescent="0.25">
      <c r="H4538" s="1"/>
    </row>
    <row r="4539" spans="8:8" x14ac:dyDescent="0.25">
      <c r="H4539" s="1"/>
    </row>
    <row r="4540" spans="8:8" x14ac:dyDescent="0.25">
      <c r="H4540" s="1"/>
    </row>
    <row r="4541" spans="8:8" x14ac:dyDescent="0.25">
      <c r="H4541" s="1"/>
    </row>
    <row r="4542" spans="8:8" x14ac:dyDescent="0.25">
      <c r="H4542" s="1"/>
    </row>
    <row r="4543" spans="8:8" x14ac:dyDescent="0.25">
      <c r="H4543" s="1"/>
    </row>
    <row r="4544" spans="8:8" x14ac:dyDescent="0.25">
      <c r="H4544" s="1"/>
    </row>
    <row r="4545" spans="8:8" x14ac:dyDescent="0.25">
      <c r="H4545" s="1"/>
    </row>
    <row r="4546" spans="8:8" x14ac:dyDescent="0.25">
      <c r="H4546" s="1"/>
    </row>
    <row r="4547" spans="8:8" x14ac:dyDescent="0.25">
      <c r="H4547" s="1"/>
    </row>
    <row r="4548" spans="8:8" x14ac:dyDescent="0.25">
      <c r="H4548" s="1"/>
    </row>
    <row r="4549" spans="8:8" x14ac:dyDescent="0.25">
      <c r="H4549" s="1"/>
    </row>
    <row r="4550" spans="8:8" x14ac:dyDescent="0.25">
      <c r="H4550" s="1"/>
    </row>
    <row r="4551" spans="8:8" x14ac:dyDescent="0.25">
      <c r="H4551" s="1"/>
    </row>
    <row r="4552" spans="8:8" x14ac:dyDescent="0.25">
      <c r="H4552" s="1"/>
    </row>
    <row r="4553" spans="8:8" x14ac:dyDescent="0.25">
      <c r="H4553" s="1"/>
    </row>
    <row r="4554" spans="8:8" x14ac:dyDescent="0.25">
      <c r="H4554" s="1"/>
    </row>
    <row r="4555" spans="8:8" x14ac:dyDescent="0.25">
      <c r="H4555" s="1"/>
    </row>
    <row r="4556" spans="8:8" x14ac:dyDescent="0.25">
      <c r="H4556" s="1"/>
    </row>
    <row r="4557" spans="8:8" x14ac:dyDescent="0.25">
      <c r="H4557" s="1"/>
    </row>
    <row r="4558" spans="8:8" x14ac:dyDescent="0.25">
      <c r="H4558" s="1"/>
    </row>
    <row r="4559" spans="8:8" x14ac:dyDescent="0.25">
      <c r="H4559" s="1"/>
    </row>
    <row r="4560" spans="8:8" x14ac:dyDescent="0.25">
      <c r="H4560" s="1"/>
    </row>
    <row r="4561" spans="8:8" x14ac:dyDescent="0.25">
      <c r="H4561" s="1"/>
    </row>
    <row r="4562" spans="8:8" x14ac:dyDescent="0.25">
      <c r="H4562" s="1"/>
    </row>
    <row r="4563" spans="8:8" x14ac:dyDescent="0.25">
      <c r="H4563" s="1"/>
    </row>
    <row r="4564" spans="8:8" x14ac:dyDescent="0.25">
      <c r="H4564" s="1"/>
    </row>
    <row r="4565" spans="8:8" x14ac:dyDescent="0.25">
      <c r="H4565" s="1"/>
    </row>
    <row r="4566" spans="8:8" x14ac:dyDescent="0.25">
      <c r="H4566" s="1"/>
    </row>
    <row r="4567" spans="8:8" x14ac:dyDescent="0.25">
      <c r="H4567" s="1"/>
    </row>
    <row r="4568" spans="8:8" x14ac:dyDescent="0.25">
      <c r="H4568" s="1"/>
    </row>
    <row r="4569" spans="8:8" x14ac:dyDescent="0.25">
      <c r="H4569" s="1"/>
    </row>
    <row r="4570" spans="8:8" x14ac:dyDescent="0.25">
      <c r="H4570" s="1"/>
    </row>
    <row r="4571" spans="8:8" x14ac:dyDescent="0.25">
      <c r="H4571" s="1"/>
    </row>
    <row r="4572" spans="8:8" x14ac:dyDescent="0.25">
      <c r="H4572" s="1"/>
    </row>
    <row r="4573" spans="8:8" x14ac:dyDescent="0.25">
      <c r="H4573" s="1"/>
    </row>
    <row r="4574" spans="8:8" x14ac:dyDescent="0.25">
      <c r="H4574" s="1"/>
    </row>
    <row r="4575" spans="8:8" x14ac:dyDescent="0.25">
      <c r="H4575" s="1"/>
    </row>
    <row r="4576" spans="8:8" x14ac:dyDescent="0.25">
      <c r="H4576" s="1"/>
    </row>
    <row r="4577" spans="8:8" x14ac:dyDescent="0.25">
      <c r="H4577" s="1"/>
    </row>
    <row r="4578" spans="8:8" x14ac:dyDescent="0.25">
      <c r="H4578" s="1"/>
    </row>
    <row r="4579" spans="8:8" x14ac:dyDescent="0.25">
      <c r="H4579" s="1"/>
    </row>
    <row r="4580" spans="8:8" x14ac:dyDescent="0.25">
      <c r="H4580" s="1"/>
    </row>
    <row r="4581" spans="8:8" x14ac:dyDescent="0.25">
      <c r="H4581" s="1"/>
    </row>
    <row r="4582" spans="8:8" x14ac:dyDescent="0.25">
      <c r="H4582" s="1"/>
    </row>
    <row r="4583" spans="8:8" x14ac:dyDescent="0.25">
      <c r="H4583" s="1"/>
    </row>
    <row r="4584" spans="8:8" x14ac:dyDescent="0.25">
      <c r="H4584" s="1"/>
    </row>
    <row r="4585" spans="8:8" x14ac:dyDescent="0.25">
      <c r="H4585" s="1"/>
    </row>
    <row r="4586" spans="8:8" x14ac:dyDescent="0.25">
      <c r="H4586" s="1"/>
    </row>
    <row r="4587" spans="8:8" x14ac:dyDescent="0.25">
      <c r="H4587" s="1"/>
    </row>
    <row r="4588" spans="8:8" x14ac:dyDescent="0.25">
      <c r="H4588" s="1"/>
    </row>
    <row r="4589" spans="8:8" x14ac:dyDescent="0.25">
      <c r="H4589" s="1"/>
    </row>
    <row r="4590" spans="8:8" x14ac:dyDescent="0.25">
      <c r="H4590" s="1"/>
    </row>
    <row r="4591" spans="8:8" x14ac:dyDescent="0.25">
      <c r="H4591" s="1"/>
    </row>
    <row r="4592" spans="8:8" x14ac:dyDescent="0.25">
      <c r="H4592" s="1"/>
    </row>
    <row r="4593" spans="8:8" x14ac:dyDescent="0.25">
      <c r="H4593" s="1"/>
    </row>
    <row r="4594" spans="8:8" x14ac:dyDescent="0.25">
      <c r="H4594" s="1"/>
    </row>
    <row r="4595" spans="8:8" x14ac:dyDescent="0.25">
      <c r="H4595" s="1"/>
    </row>
    <row r="4596" spans="8:8" x14ac:dyDescent="0.25">
      <c r="H4596" s="1"/>
    </row>
    <row r="4597" spans="8:8" x14ac:dyDescent="0.25">
      <c r="H4597" s="1"/>
    </row>
    <row r="4598" spans="8:8" x14ac:dyDescent="0.25">
      <c r="H4598" s="1"/>
    </row>
    <row r="4599" spans="8:8" x14ac:dyDescent="0.25">
      <c r="H4599" s="1"/>
    </row>
    <row r="4600" spans="8:8" x14ac:dyDescent="0.25">
      <c r="H4600" s="1"/>
    </row>
    <row r="4601" spans="8:8" x14ac:dyDescent="0.25">
      <c r="H4601" s="1"/>
    </row>
    <row r="4602" spans="8:8" x14ac:dyDescent="0.25">
      <c r="H4602" s="1"/>
    </row>
    <row r="4603" spans="8:8" x14ac:dyDescent="0.25">
      <c r="H4603" s="1"/>
    </row>
    <row r="4604" spans="8:8" x14ac:dyDescent="0.25">
      <c r="H4604" s="1"/>
    </row>
    <row r="4605" spans="8:8" x14ac:dyDescent="0.25">
      <c r="H4605" s="1"/>
    </row>
    <row r="4606" spans="8:8" x14ac:dyDescent="0.25">
      <c r="H4606" s="1"/>
    </row>
    <row r="4607" spans="8:8" x14ac:dyDescent="0.25">
      <c r="H4607" s="1"/>
    </row>
    <row r="4608" spans="8:8" x14ac:dyDescent="0.25">
      <c r="H4608" s="1"/>
    </row>
    <row r="4609" spans="8:8" x14ac:dyDescent="0.25">
      <c r="H4609" s="1"/>
    </row>
    <row r="4610" spans="8:8" x14ac:dyDescent="0.25">
      <c r="H4610" s="1"/>
    </row>
    <row r="4611" spans="8:8" x14ac:dyDescent="0.25">
      <c r="H4611" s="1"/>
    </row>
    <row r="4612" spans="8:8" x14ac:dyDescent="0.25">
      <c r="H4612" s="1"/>
    </row>
    <row r="4613" spans="8:8" x14ac:dyDescent="0.25">
      <c r="H4613" s="1"/>
    </row>
    <row r="4614" spans="8:8" x14ac:dyDescent="0.25">
      <c r="H4614" s="1"/>
    </row>
    <row r="4615" spans="8:8" x14ac:dyDescent="0.25">
      <c r="H4615" s="1"/>
    </row>
    <row r="4616" spans="8:8" x14ac:dyDescent="0.25">
      <c r="H4616" s="1"/>
    </row>
    <row r="4617" spans="8:8" x14ac:dyDescent="0.25">
      <c r="H4617" s="1"/>
    </row>
    <row r="4618" spans="8:8" x14ac:dyDescent="0.25">
      <c r="H4618" s="1"/>
    </row>
    <row r="4619" spans="8:8" x14ac:dyDescent="0.25">
      <c r="H4619" s="1"/>
    </row>
    <row r="4620" spans="8:8" x14ac:dyDescent="0.25">
      <c r="H4620" s="1"/>
    </row>
    <row r="4621" spans="8:8" x14ac:dyDescent="0.25">
      <c r="H4621" s="1"/>
    </row>
    <row r="4622" spans="8:8" x14ac:dyDescent="0.25">
      <c r="H4622" s="1"/>
    </row>
    <row r="4623" spans="8:8" x14ac:dyDescent="0.25">
      <c r="H4623" s="1"/>
    </row>
    <row r="4624" spans="8:8" x14ac:dyDescent="0.25">
      <c r="H4624" s="1"/>
    </row>
    <row r="4625" spans="8:8" x14ac:dyDescent="0.25">
      <c r="H4625" s="1"/>
    </row>
    <row r="4626" spans="8:8" x14ac:dyDescent="0.25">
      <c r="H4626" s="1"/>
    </row>
    <row r="4627" spans="8:8" x14ac:dyDescent="0.25">
      <c r="H4627" s="1"/>
    </row>
    <row r="4628" spans="8:8" x14ac:dyDescent="0.25">
      <c r="H4628" s="1"/>
    </row>
    <row r="4629" spans="8:8" x14ac:dyDescent="0.25">
      <c r="H4629" s="1"/>
    </row>
    <row r="4630" spans="8:8" x14ac:dyDescent="0.25">
      <c r="H4630" s="1"/>
    </row>
    <row r="4631" spans="8:8" x14ac:dyDescent="0.25">
      <c r="H4631" s="1"/>
    </row>
    <row r="4632" spans="8:8" x14ac:dyDescent="0.25">
      <c r="H4632" s="1"/>
    </row>
    <row r="4633" spans="8:8" x14ac:dyDescent="0.25">
      <c r="H4633" s="1"/>
    </row>
    <row r="4634" spans="8:8" x14ac:dyDescent="0.25">
      <c r="H4634" s="1"/>
    </row>
    <row r="4635" spans="8:8" x14ac:dyDescent="0.25">
      <c r="H4635" s="1"/>
    </row>
    <row r="4636" spans="8:8" x14ac:dyDescent="0.25">
      <c r="H4636" s="1"/>
    </row>
    <row r="4637" spans="8:8" x14ac:dyDescent="0.25">
      <c r="H4637" s="1"/>
    </row>
    <row r="4638" spans="8:8" x14ac:dyDescent="0.25">
      <c r="H4638" s="1"/>
    </row>
    <row r="4639" spans="8:8" x14ac:dyDescent="0.25">
      <c r="H4639" s="1"/>
    </row>
    <row r="4640" spans="8:8" x14ac:dyDescent="0.25">
      <c r="H4640" s="1"/>
    </row>
    <row r="4641" spans="8:8" x14ac:dyDescent="0.25">
      <c r="H4641" s="1"/>
    </row>
    <row r="4642" spans="8:8" x14ac:dyDescent="0.25">
      <c r="H4642" s="1"/>
    </row>
    <row r="4643" spans="8:8" x14ac:dyDescent="0.25">
      <c r="H4643" s="1"/>
    </row>
    <row r="4644" spans="8:8" x14ac:dyDescent="0.25">
      <c r="H4644" s="1"/>
    </row>
    <row r="4645" spans="8:8" x14ac:dyDescent="0.25">
      <c r="H4645" s="1"/>
    </row>
    <row r="4646" spans="8:8" x14ac:dyDescent="0.25">
      <c r="H4646" s="1"/>
    </row>
    <row r="4647" spans="8:8" x14ac:dyDescent="0.25">
      <c r="H4647" s="1"/>
    </row>
    <row r="4648" spans="8:8" x14ac:dyDescent="0.25">
      <c r="H4648" s="1"/>
    </row>
    <row r="4649" spans="8:8" x14ac:dyDescent="0.25">
      <c r="H4649" s="1"/>
    </row>
    <row r="4650" spans="8:8" x14ac:dyDescent="0.25">
      <c r="H4650" s="1"/>
    </row>
    <row r="4651" spans="8:8" x14ac:dyDescent="0.25">
      <c r="H4651" s="1"/>
    </row>
    <row r="4652" spans="8:8" x14ac:dyDescent="0.25">
      <c r="H4652" s="1"/>
    </row>
    <row r="4653" spans="8:8" x14ac:dyDescent="0.25">
      <c r="H4653" s="1"/>
    </row>
    <row r="4654" spans="8:8" x14ac:dyDescent="0.25">
      <c r="H4654" s="1"/>
    </row>
    <row r="4655" spans="8:8" x14ac:dyDescent="0.25">
      <c r="H4655" s="1"/>
    </row>
    <row r="4656" spans="8:8" x14ac:dyDescent="0.25">
      <c r="H4656" s="1"/>
    </row>
    <row r="4657" spans="8:8" x14ac:dyDescent="0.25">
      <c r="H4657" s="1"/>
    </row>
    <row r="4658" spans="8:8" x14ac:dyDescent="0.25">
      <c r="H4658" s="1"/>
    </row>
    <row r="4659" spans="8:8" x14ac:dyDescent="0.25">
      <c r="H4659" s="1"/>
    </row>
    <row r="4660" spans="8:8" x14ac:dyDescent="0.25">
      <c r="H4660" s="1"/>
    </row>
    <row r="4661" spans="8:8" x14ac:dyDescent="0.25">
      <c r="H4661" s="1"/>
    </row>
    <row r="4662" spans="8:8" x14ac:dyDescent="0.25">
      <c r="H4662" s="1"/>
    </row>
    <row r="4663" spans="8:8" x14ac:dyDescent="0.25">
      <c r="H4663" s="1"/>
    </row>
    <row r="4664" spans="8:8" x14ac:dyDescent="0.25">
      <c r="H4664" s="1"/>
    </row>
    <row r="4665" spans="8:8" x14ac:dyDescent="0.25">
      <c r="H4665" s="1"/>
    </row>
    <row r="4666" spans="8:8" x14ac:dyDescent="0.25">
      <c r="H4666" s="1"/>
    </row>
    <row r="4667" spans="8:8" x14ac:dyDescent="0.25">
      <c r="H4667" s="1"/>
    </row>
    <row r="4668" spans="8:8" x14ac:dyDescent="0.25">
      <c r="H4668" s="1"/>
    </row>
    <row r="4669" spans="8:8" x14ac:dyDescent="0.25">
      <c r="H4669" s="1"/>
    </row>
    <row r="4670" spans="8:8" x14ac:dyDescent="0.25">
      <c r="H4670" s="1"/>
    </row>
    <row r="4671" spans="8:8" x14ac:dyDescent="0.25">
      <c r="H4671" s="1"/>
    </row>
    <row r="4672" spans="8:8" x14ac:dyDescent="0.25">
      <c r="H4672" s="1"/>
    </row>
    <row r="4673" spans="8:8" x14ac:dyDescent="0.25">
      <c r="H4673" s="1"/>
    </row>
    <row r="4674" spans="8:8" x14ac:dyDescent="0.25">
      <c r="H4674" s="1"/>
    </row>
    <row r="4675" spans="8:8" x14ac:dyDescent="0.25">
      <c r="H4675" s="1"/>
    </row>
    <row r="4676" spans="8:8" x14ac:dyDescent="0.25">
      <c r="H4676" s="1"/>
    </row>
    <row r="4677" spans="8:8" x14ac:dyDescent="0.25">
      <c r="H4677" s="1"/>
    </row>
    <row r="4678" spans="8:8" x14ac:dyDescent="0.25">
      <c r="H4678" s="1"/>
    </row>
    <row r="4679" spans="8:8" x14ac:dyDescent="0.25">
      <c r="H4679" s="1"/>
    </row>
    <row r="4680" spans="8:8" x14ac:dyDescent="0.25">
      <c r="H4680" s="1"/>
    </row>
    <row r="4681" spans="8:8" x14ac:dyDescent="0.25">
      <c r="H4681" s="1"/>
    </row>
    <row r="4682" spans="8:8" x14ac:dyDescent="0.25">
      <c r="H4682" s="1"/>
    </row>
    <row r="4683" spans="8:8" x14ac:dyDescent="0.25">
      <c r="H4683" s="1"/>
    </row>
    <row r="4684" spans="8:8" x14ac:dyDescent="0.25">
      <c r="H4684" s="1"/>
    </row>
    <row r="4685" spans="8:8" x14ac:dyDescent="0.25">
      <c r="H4685" s="1"/>
    </row>
    <row r="4686" spans="8:8" x14ac:dyDescent="0.25">
      <c r="H4686" s="1"/>
    </row>
    <row r="4687" spans="8:8" x14ac:dyDescent="0.25">
      <c r="H4687" s="1"/>
    </row>
    <row r="4688" spans="8:8" x14ac:dyDescent="0.25">
      <c r="H4688" s="1"/>
    </row>
    <row r="4689" spans="8:8" x14ac:dyDescent="0.25">
      <c r="H4689" s="1"/>
    </row>
    <row r="4690" spans="8:8" x14ac:dyDescent="0.25">
      <c r="H4690" s="1"/>
    </row>
    <row r="4691" spans="8:8" x14ac:dyDescent="0.25">
      <c r="H4691" s="1"/>
    </row>
    <row r="4692" spans="8:8" x14ac:dyDescent="0.25">
      <c r="H4692" s="1"/>
    </row>
    <row r="4693" spans="8:8" x14ac:dyDescent="0.25">
      <c r="H4693" s="1"/>
    </row>
    <row r="4694" spans="8:8" x14ac:dyDescent="0.25">
      <c r="H4694" s="1"/>
    </row>
    <row r="4695" spans="8:8" x14ac:dyDescent="0.25">
      <c r="H4695" s="1"/>
    </row>
    <row r="4696" spans="8:8" x14ac:dyDescent="0.25">
      <c r="H4696" s="1"/>
    </row>
    <row r="4697" spans="8:8" x14ac:dyDescent="0.25">
      <c r="H4697" s="1"/>
    </row>
    <row r="4698" spans="8:8" x14ac:dyDescent="0.25">
      <c r="H4698" s="1"/>
    </row>
    <row r="4699" spans="8:8" x14ac:dyDescent="0.25">
      <c r="H4699" s="1"/>
    </row>
    <row r="4700" spans="8:8" x14ac:dyDescent="0.25">
      <c r="H4700" s="1"/>
    </row>
    <row r="4701" spans="8:8" x14ac:dyDescent="0.25">
      <c r="H4701" s="1"/>
    </row>
    <row r="4702" spans="8:8" x14ac:dyDescent="0.25">
      <c r="H4702" s="1"/>
    </row>
    <row r="4703" spans="8:8" x14ac:dyDescent="0.25">
      <c r="H4703" s="1"/>
    </row>
    <row r="4704" spans="8:8" x14ac:dyDescent="0.25">
      <c r="H4704" s="1"/>
    </row>
    <row r="4705" spans="8:8" x14ac:dyDescent="0.25">
      <c r="H4705" s="1"/>
    </row>
    <row r="4706" spans="8:8" x14ac:dyDescent="0.25">
      <c r="H4706" s="1"/>
    </row>
    <row r="4707" spans="8:8" x14ac:dyDescent="0.25">
      <c r="H4707" s="1"/>
    </row>
    <row r="4708" spans="8:8" x14ac:dyDescent="0.25">
      <c r="H4708" s="1"/>
    </row>
    <row r="4709" spans="8:8" x14ac:dyDescent="0.25">
      <c r="H4709" s="1"/>
    </row>
    <row r="4710" spans="8:8" x14ac:dyDescent="0.25">
      <c r="H4710" s="1"/>
    </row>
    <row r="4711" spans="8:8" x14ac:dyDescent="0.25">
      <c r="H4711" s="1"/>
    </row>
    <row r="4712" spans="8:8" x14ac:dyDescent="0.25">
      <c r="H4712" s="1"/>
    </row>
    <row r="4713" spans="8:8" x14ac:dyDescent="0.25">
      <c r="H4713" s="1"/>
    </row>
    <row r="4714" spans="8:8" x14ac:dyDescent="0.25">
      <c r="H4714" s="1"/>
    </row>
    <row r="4715" spans="8:8" x14ac:dyDescent="0.25">
      <c r="H4715" s="1"/>
    </row>
    <row r="4716" spans="8:8" x14ac:dyDescent="0.25">
      <c r="H4716" s="1"/>
    </row>
    <row r="4717" spans="8:8" x14ac:dyDescent="0.25">
      <c r="H4717" s="1"/>
    </row>
    <row r="4718" spans="8:8" x14ac:dyDescent="0.25">
      <c r="H4718" s="1"/>
    </row>
    <row r="4719" spans="8:8" x14ac:dyDescent="0.25">
      <c r="H4719" s="1"/>
    </row>
    <row r="4720" spans="8:8" x14ac:dyDescent="0.25">
      <c r="H4720" s="1"/>
    </row>
    <row r="4721" spans="8:8" x14ac:dyDescent="0.25">
      <c r="H4721" s="1"/>
    </row>
    <row r="4722" spans="8:8" x14ac:dyDescent="0.25">
      <c r="H4722" s="1"/>
    </row>
    <row r="4723" spans="8:8" x14ac:dyDescent="0.25">
      <c r="H4723" s="1"/>
    </row>
    <row r="4724" spans="8:8" x14ac:dyDescent="0.25">
      <c r="H4724" s="1"/>
    </row>
    <row r="4725" spans="8:8" x14ac:dyDescent="0.25">
      <c r="H4725" s="1"/>
    </row>
    <row r="4726" spans="8:8" x14ac:dyDescent="0.25">
      <c r="H4726" s="1"/>
    </row>
    <row r="4727" spans="8:8" x14ac:dyDescent="0.25">
      <c r="H4727" s="1"/>
    </row>
    <row r="4728" spans="8:8" x14ac:dyDescent="0.25">
      <c r="H4728" s="1"/>
    </row>
    <row r="4729" spans="8:8" x14ac:dyDescent="0.25">
      <c r="H4729" s="1"/>
    </row>
    <row r="4730" spans="8:8" x14ac:dyDescent="0.25">
      <c r="H4730" s="1"/>
    </row>
    <row r="4731" spans="8:8" x14ac:dyDescent="0.25">
      <c r="H4731" s="1"/>
    </row>
    <row r="4732" spans="8:8" x14ac:dyDescent="0.25">
      <c r="H4732" s="1"/>
    </row>
    <row r="4733" spans="8:8" x14ac:dyDescent="0.25">
      <c r="H4733" s="1"/>
    </row>
    <row r="4734" spans="8:8" x14ac:dyDescent="0.25">
      <c r="H4734" s="1"/>
    </row>
    <row r="4735" spans="8:8" x14ac:dyDescent="0.25">
      <c r="H4735" s="1"/>
    </row>
    <row r="4736" spans="8:8" x14ac:dyDescent="0.25">
      <c r="H4736" s="1"/>
    </row>
    <row r="4737" spans="8:8" x14ac:dyDescent="0.25">
      <c r="H4737" s="1"/>
    </row>
    <row r="4738" spans="8:8" x14ac:dyDescent="0.25">
      <c r="H4738" s="1"/>
    </row>
    <row r="4739" spans="8:8" x14ac:dyDescent="0.25">
      <c r="H4739" s="1"/>
    </row>
    <row r="4740" spans="8:8" x14ac:dyDescent="0.25">
      <c r="H4740" s="1"/>
    </row>
    <row r="4741" spans="8:8" x14ac:dyDescent="0.25">
      <c r="H4741" s="1"/>
    </row>
    <row r="4742" spans="8:8" x14ac:dyDescent="0.25">
      <c r="H4742" s="1"/>
    </row>
    <row r="4743" spans="8:8" x14ac:dyDescent="0.25">
      <c r="H4743" s="1"/>
    </row>
    <row r="4744" spans="8:8" x14ac:dyDescent="0.25">
      <c r="H4744" s="1"/>
    </row>
    <row r="4745" spans="8:8" x14ac:dyDescent="0.25">
      <c r="H4745" s="1"/>
    </row>
    <row r="4746" spans="8:8" x14ac:dyDescent="0.25">
      <c r="H4746" s="1"/>
    </row>
    <row r="4747" spans="8:8" x14ac:dyDescent="0.25">
      <c r="H4747" s="1"/>
    </row>
    <row r="4748" spans="8:8" x14ac:dyDescent="0.25">
      <c r="H4748" s="1"/>
    </row>
    <row r="4749" spans="8:8" x14ac:dyDescent="0.25">
      <c r="H4749" s="1"/>
    </row>
    <row r="4750" spans="8:8" x14ac:dyDescent="0.25">
      <c r="H4750" s="1"/>
    </row>
    <row r="4751" spans="8:8" x14ac:dyDescent="0.25">
      <c r="H4751" s="1"/>
    </row>
    <row r="4752" spans="8:8" x14ac:dyDescent="0.25">
      <c r="H4752" s="1"/>
    </row>
    <row r="4753" spans="8:8" x14ac:dyDescent="0.25">
      <c r="H4753" s="1"/>
    </row>
    <row r="4754" spans="8:8" x14ac:dyDescent="0.25">
      <c r="H4754" s="1"/>
    </row>
    <row r="4755" spans="8:8" x14ac:dyDescent="0.25">
      <c r="H4755" s="1"/>
    </row>
    <row r="4756" spans="8:8" x14ac:dyDescent="0.25">
      <c r="H4756" s="1"/>
    </row>
    <row r="4757" spans="8:8" x14ac:dyDescent="0.25">
      <c r="H4757" s="1"/>
    </row>
    <row r="4758" spans="8:8" x14ac:dyDescent="0.25">
      <c r="H4758" s="1"/>
    </row>
    <row r="4759" spans="8:8" x14ac:dyDescent="0.25">
      <c r="H4759" s="1"/>
    </row>
    <row r="4760" spans="8:8" x14ac:dyDescent="0.25">
      <c r="H4760" s="1"/>
    </row>
    <row r="4761" spans="8:8" x14ac:dyDescent="0.25">
      <c r="H4761" s="1"/>
    </row>
    <row r="4762" spans="8:8" x14ac:dyDescent="0.25">
      <c r="H4762" s="1"/>
    </row>
    <row r="4763" spans="8:8" x14ac:dyDescent="0.25">
      <c r="H4763" s="1"/>
    </row>
    <row r="4764" spans="8:8" x14ac:dyDescent="0.25">
      <c r="H4764" s="1"/>
    </row>
    <row r="4765" spans="8:8" x14ac:dyDescent="0.25">
      <c r="H4765" s="1"/>
    </row>
    <row r="4766" spans="8:8" x14ac:dyDescent="0.25">
      <c r="H4766" s="1"/>
    </row>
    <row r="4767" spans="8:8" x14ac:dyDescent="0.25">
      <c r="H4767" s="1"/>
    </row>
    <row r="4768" spans="8:8" x14ac:dyDescent="0.25">
      <c r="H4768" s="1"/>
    </row>
    <row r="4769" spans="8:8" x14ac:dyDescent="0.25">
      <c r="H4769" s="1"/>
    </row>
    <row r="4770" spans="8:8" x14ac:dyDescent="0.25">
      <c r="H4770" s="1"/>
    </row>
    <row r="4771" spans="8:8" x14ac:dyDescent="0.25">
      <c r="H4771" s="1"/>
    </row>
    <row r="4772" spans="8:8" x14ac:dyDescent="0.25">
      <c r="H4772" s="1"/>
    </row>
    <row r="4773" spans="8:8" x14ac:dyDescent="0.25">
      <c r="H4773" s="1"/>
    </row>
    <row r="4774" spans="8:8" x14ac:dyDescent="0.25">
      <c r="H4774" s="1"/>
    </row>
    <row r="4775" spans="8:8" x14ac:dyDescent="0.25">
      <c r="H4775" s="1"/>
    </row>
    <row r="4776" spans="8:8" x14ac:dyDescent="0.25">
      <c r="H4776" s="1"/>
    </row>
    <row r="4777" spans="8:8" x14ac:dyDescent="0.25">
      <c r="H4777" s="1"/>
    </row>
    <row r="4778" spans="8:8" x14ac:dyDescent="0.25">
      <c r="H4778" s="1"/>
    </row>
    <row r="4779" spans="8:8" x14ac:dyDescent="0.25">
      <c r="H4779" s="1"/>
    </row>
    <row r="4780" spans="8:8" x14ac:dyDescent="0.25">
      <c r="H4780" s="1"/>
    </row>
    <row r="4781" spans="8:8" x14ac:dyDescent="0.25">
      <c r="H4781" s="1"/>
    </row>
    <row r="4782" spans="8:8" x14ac:dyDescent="0.25">
      <c r="H4782" s="1"/>
    </row>
    <row r="4783" spans="8:8" x14ac:dyDescent="0.25">
      <c r="H4783" s="1"/>
    </row>
    <row r="4784" spans="8:8" x14ac:dyDescent="0.25">
      <c r="H4784" s="1"/>
    </row>
    <row r="4785" spans="8:8" x14ac:dyDescent="0.25">
      <c r="H4785" s="1"/>
    </row>
    <row r="4786" spans="8:8" x14ac:dyDescent="0.25">
      <c r="H4786" s="1"/>
    </row>
    <row r="4787" spans="8:8" x14ac:dyDescent="0.25">
      <c r="H4787" s="1"/>
    </row>
    <row r="4788" spans="8:8" x14ac:dyDescent="0.25">
      <c r="H4788" s="1"/>
    </row>
    <row r="4789" spans="8:8" x14ac:dyDescent="0.25">
      <c r="H4789" s="1"/>
    </row>
    <row r="4790" spans="8:8" x14ac:dyDescent="0.25">
      <c r="H4790" s="1"/>
    </row>
    <row r="4791" spans="8:8" x14ac:dyDescent="0.25">
      <c r="H4791" s="1"/>
    </row>
    <row r="4792" spans="8:8" x14ac:dyDescent="0.25">
      <c r="H4792" s="1"/>
    </row>
    <row r="4793" spans="8:8" x14ac:dyDescent="0.25">
      <c r="H4793" s="1"/>
    </row>
    <row r="4794" spans="8:8" x14ac:dyDescent="0.25">
      <c r="H4794" s="1"/>
    </row>
    <row r="4795" spans="8:8" x14ac:dyDescent="0.25">
      <c r="H4795" s="1"/>
    </row>
    <row r="4796" spans="8:8" x14ac:dyDescent="0.25">
      <c r="H4796" s="1"/>
    </row>
    <row r="4797" spans="8:8" x14ac:dyDescent="0.25">
      <c r="H4797" s="1"/>
    </row>
    <row r="4798" spans="8:8" x14ac:dyDescent="0.25">
      <c r="H4798" s="1"/>
    </row>
    <row r="4799" spans="8:8" x14ac:dyDescent="0.25">
      <c r="H4799" s="1"/>
    </row>
    <row r="4800" spans="8:8" x14ac:dyDescent="0.25">
      <c r="H4800" s="1"/>
    </row>
    <row r="4801" spans="8:8" x14ac:dyDescent="0.25">
      <c r="H4801" s="1"/>
    </row>
    <row r="4802" spans="8:8" x14ac:dyDescent="0.25">
      <c r="H4802" s="1"/>
    </row>
    <row r="4803" spans="8:8" x14ac:dyDescent="0.25">
      <c r="H4803" s="1"/>
    </row>
    <row r="4804" spans="8:8" x14ac:dyDescent="0.25">
      <c r="H4804" s="1"/>
    </row>
    <row r="4805" spans="8:8" x14ac:dyDescent="0.25">
      <c r="H4805" s="1"/>
    </row>
    <row r="4806" spans="8:8" x14ac:dyDescent="0.25">
      <c r="H4806" s="1"/>
    </row>
    <row r="4807" spans="8:8" x14ac:dyDescent="0.25">
      <c r="H4807" s="1"/>
    </row>
    <row r="4808" spans="8:8" x14ac:dyDescent="0.25">
      <c r="H4808" s="1"/>
    </row>
    <row r="4809" spans="8:8" x14ac:dyDescent="0.25">
      <c r="H4809" s="1"/>
    </row>
    <row r="4810" spans="8:8" x14ac:dyDescent="0.25">
      <c r="H4810" s="1"/>
    </row>
    <row r="4811" spans="8:8" x14ac:dyDescent="0.25">
      <c r="H4811" s="1"/>
    </row>
    <row r="4812" spans="8:8" x14ac:dyDescent="0.25">
      <c r="H4812" s="1"/>
    </row>
    <row r="4813" spans="8:8" x14ac:dyDescent="0.25">
      <c r="H4813" s="1"/>
    </row>
    <row r="4814" spans="8:8" x14ac:dyDescent="0.25">
      <c r="H4814" s="1"/>
    </row>
    <row r="4815" spans="8:8" x14ac:dyDescent="0.25">
      <c r="H4815" s="1"/>
    </row>
    <row r="4816" spans="8:8" x14ac:dyDescent="0.25">
      <c r="H4816" s="1"/>
    </row>
    <row r="4817" spans="8:8" x14ac:dyDescent="0.25">
      <c r="H4817" s="1"/>
    </row>
    <row r="4818" spans="8:8" x14ac:dyDescent="0.25">
      <c r="H4818" s="1"/>
    </row>
    <row r="4819" spans="8:8" x14ac:dyDescent="0.25">
      <c r="H4819" s="1"/>
    </row>
    <row r="4820" spans="8:8" x14ac:dyDescent="0.25">
      <c r="H4820" s="1"/>
    </row>
    <row r="4821" spans="8:8" x14ac:dyDescent="0.25">
      <c r="H4821" s="1"/>
    </row>
    <row r="4822" spans="8:8" x14ac:dyDescent="0.25">
      <c r="H4822" s="1"/>
    </row>
    <row r="4823" spans="8:8" x14ac:dyDescent="0.25">
      <c r="H4823" s="1"/>
    </row>
    <row r="4824" spans="8:8" x14ac:dyDescent="0.25">
      <c r="H4824" s="1"/>
    </row>
    <row r="4825" spans="8:8" x14ac:dyDescent="0.25">
      <c r="H4825" s="1"/>
    </row>
    <row r="4826" spans="8:8" x14ac:dyDescent="0.25">
      <c r="H4826" s="1"/>
    </row>
    <row r="4827" spans="8:8" x14ac:dyDescent="0.25">
      <c r="H4827" s="1"/>
    </row>
    <row r="4828" spans="8:8" x14ac:dyDescent="0.25">
      <c r="H4828" s="1"/>
    </row>
    <row r="4829" spans="8:8" x14ac:dyDescent="0.25">
      <c r="H4829" s="1"/>
    </row>
    <row r="4830" spans="8:8" x14ac:dyDescent="0.25">
      <c r="H4830" s="1"/>
    </row>
    <row r="4831" spans="8:8" x14ac:dyDescent="0.25">
      <c r="H4831" s="1"/>
    </row>
    <row r="4832" spans="8:8" x14ac:dyDescent="0.25">
      <c r="H4832" s="1"/>
    </row>
    <row r="4833" spans="8:8" x14ac:dyDescent="0.25">
      <c r="H4833" s="1"/>
    </row>
    <row r="4834" spans="8:8" x14ac:dyDescent="0.25">
      <c r="H4834" s="1"/>
    </row>
    <row r="4835" spans="8:8" x14ac:dyDescent="0.25">
      <c r="H4835" s="1"/>
    </row>
    <row r="4836" spans="8:8" x14ac:dyDescent="0.25">
      <c r="H4836" s="1"/>
    </row>
    <row r="4837" spans="8:8" x14ac:dyDescent="0.25">
      <c r="H4837" s="1"/>
    </row>
    <row r="4838" spans="8:8" x14ac:dyDescent="0.25">
      <c r="H4838" s="1"/>
    </row>
    <row r="4839" spans="8:8" x14ac:dyDescent="0.25">
      <c r="H4839" s="1"/>
    </row>
    <row r="4840" spans="8:8" x14ac:dyDescent="0.25">
      <c r="H4840" s="1"/>
    </row>
    <row r="4841" spans="8:8" x14ac:dyDescent="0.25">
      <c r="H4841" s="1"/>
    </row>
    <row r="4842" spans="8:8" x14ac:dyDescent="0.25">
      <c r="H4842" s="1"/>
    </row>
    <row r="4843" spans="8:8" x14ac:dyDescent="0.25">
      <c r="H4843" s="1"/>
    </row>
    <row r="4844" spans="8:8" x14ac:dyDescent="0.25">
      <c r="H4844" s="1"/>
    </row>
    <row r="4845" spans="8:8" x14ac:dyDescent="0.25">
      <c r="H4845" s="1"/>
    </row>
    <row r="4846" spans="8:8" x14ac:dyDescent="0.25">
      <c r="H4846" s="1"/>
    </row>
    <row r="4847" spans="8:8" x14ac:dyDescent="0.25">
      <c r="H4847" s="1"/>
    </row>
    <row r="4848" spans="8:8" x14ac:dyDescent="0.25">
      <c r="H4848" s="1"/>
    </row>
    <row r="4849" spans="8:8" x14ac:dyDescent="0.25">
      <c r="H4849" s="1"/>
    </row>
    <row r="4850" spans="8:8" x14ac:dyDescent="0.25">
      <c r="H4850" s="1"/>
    </row>
    <row r="4851" spans="8:8" x14ac:dyDescent="0.25">
      <c r="H4851" s="1"/>
    </row>
    <row r="4852" spans="8:8" x14ac:dyDescent="0.25">
      <c r="H4852" s="1"/>
    </row>
    <row r="4853" spans="8:8" x14ac:dyDescent="0.25">
      <c r="H4853" s="1"/>
    </row>
    <row r="4854" spans="8:8" x14ac:dyDescent="0.25">
      <c r="H4854" s="1"/>
    </row>
    <row r="4855" spans="8:8" x14ac:dyDescent="0.25">
      <c r="H4855" s="1"/>
    </row>
    <row r="4856" spans="8:8" x14ac:dyDescent="0.25">
      <c r="H4856" s="1"/>
    </row>
    <row r="4857" spans="8:8" x14ac:dyDescent="0.25">
      <c r="H4857" s="1"/>
    </row>
    <row r="4858" spans="8:8" x14ac:dyDescent="0.25">
      <c r="H4858" s="1"/>
    </row>
    <row r="4859" spans="8:8" x14ac:dyDescent="0.25">
      <c r="H4859" s="1"/>
    </row>
    <row r="4860" spans="8:8" x14ac:dyDescent="0.25">
      <c r="H4860" s="1"/>
    </row>
    <row r="4861" spans="8:8" x14ac:dyDescent="0.25">
      <c r="H4861" s="1"/>
    </row>
    <row r="4862" spans="8:8" x14ac:dyDescent="0.25">
      <c r="H4862" s="1"/>
    </row>
    <row r="4863" spans="8:8" x14ac:dyDescent="0.25">
      <c r="H4863" s="1"/>
    </row>
    <row r="4864" spans="8:8" x14ac:dyDescent="0.25">
      <c r="H4864" s="1"/>
    </row>
    <row r="4865" spans="8:8" x14ac:dyDescent="0.25">
      <c r="H4865" s="1"/>
    </row>
    <row r="4866" spans="8:8" x14ac:dyDescent="0.25">
      <c r="H4866" s="1"/>
    </row>
    <row r="4867" spans="8:8" x14ac:dyDescent="0.25">
      <c r="H4867" s="1"/>
    </row>
    <row r="4868" spans="8:8" x14ac:dyDescent="0.25">
      <c r="H4868" s="1"/>
    </row>
    <row r="4869" spans="8:8" x14ac:dyDescent="0.25">
      <c r="H4869" s="1"/>
    </row>
    <row r="4870" spans="8:8" x14ac:dyDescent="0.25">
      <c r="H4870" s="1"/>
    </row>
    <row r="4871" spans="8:8" x14ac:dyDescent="0.25">
      <c r="H4871" s="1"/>
    </row>
    <row r="4872" spans="8:8" x14ac:dyDescent="0.25">
      <c r="H4872" s="1"/>
    </row>
    <row r="4873" spans="8:8" x14ac:dyDescent="0.25">
      <c r="H4873" s="1"/>
    </row>
    <row r="4874" spans="8:8" x14ac:dyDescent="0.25">
      <c r="H4874" s="1"/>
    </row>
    <row r="4875" spans="8:8" x14ac:dyDescent="0.25">
      <c r="H4875" s="1"/>
    </row>
    <row r="4876" spans="8:8" x14ac:dyDescent="0.25">
      <c r="H4876" s="1"/>
    </row>
    <row r="4877" spans="8:8" x14ac:dyDescent="0.25">
      <c r="H4877" s="1"/>
    </row>
    <row r="4878" spans="8:8" x14ac:dyDescent="0.25">
      <c r="H4878" s="1"/>
    </row>
    <row r="4879" spans="8:8" x14ac:dyDescent="0.25">
      <c r="H4879" s="1"/>
    </row>
    <row r="4880" spans="8:8" x14ac:dyDescent="0.25">
      <c r="H4880" s="1"/>
    </row>
    <row r="4881" spans="8:8" x14ac:dyDescent="0.25">
      <c r="H4881" s="1"/>
    </row>
    <row r="4882" spans="8:8" x14ac:dyDescent="0.25">
      <c r="H4882" s="1"/>
    </row>
    <row r="4883" spans="8:8" x14ac:dyDescent="0.25">
      <c r="H4883" s="1"/>
    </row>
    <row r="4884" spans="8:8" x14ac:dyDescent="0.25">
      <c r="H4884" s="1"/>
    </row>
    <row r="4885" spans="8:8" x14ac:dyDescent="0.25">
      <c r="H4885" s="1"/>
    </row>
    <row r="4886" spans="8:8" x14ac:dyDescent="0.25">
      <c r="H4886" s="1"/>
    </row>
    <row r="4887" spans="8:8" x14ac:dyDescent="0.25">
      <c r="H4887" s="1"/>
    </row>
    <row r="4888" spans="8:8" x14ac:dyDescent="0.25">
      <c r="H4888" s="1"/>
    </row>
    <row r="4889" spans="8:8" x14ac:dyDescent="0.25">
      <c r="H4889" s="1"/>
    </row>
    <row r="4890" spans="8:8" x14ac:dyDescent="0.25">
      <c r="H4890" s="1"/>
    </row>
    <row r="4891" spans="8:8" x14ac:dyDescent="0.25">
      <c r="H4891" s="1"/>
    </row>
    <row r="4892" spans="8:8" x14ac:dyDescent="0.25">
      <c r="H4892" s="1"/>
    </row>
    <row r="4893" spans="8:8" x14ac:dyDescent="0.25">
      <c r="H4893" s="1"/>
    </row>
    <row r="4894" spans="8:8" x14ac:dyDescent="0.25">
      <c r="H4894" s="1"/>
    </row>
    <row r="4895" spans="8:8" x14ac:dyDescent="0.25">
      <c r="H4895" s="1"/>
    </row>
    <row r="4896" spans="8:8" x14ac:dyDescent="0.25">
      <c r="H4896" s="1"/>
    </row>
    <row r="4897" spans="8:8" x14ac:dyDescent="0.25">
      <c r="H4897" s="1"/>
    </row>
    <row r="4898" spans="8:8" x14ac:dyDescent="0.25">
      <c r="H4898" s="1"/>
    </row>
    <row r="4899" spans="8:8" x14ac:dyDescent="0.25">
      <c r="H4899" s="1"/>
    </row>
    <row r="4900" spans="8:8" x14ac:dyDescent="0.25">
      <c r="H4900" s="1"/>
    </row>
    <row r="4901" spans="8:8" x14ac:dyDescent="0.25">
      <c r="H4901" s="1"/>
    </row>
    <row r="4902" spans="8:8" x14ac:dyDescent="0.25">
      <c r="H4902" s="1"/>
    </row>
    <row r="4903" spans="8:8" x14ac:dyDescent="0.25">
      <c r="H4903" s="1"/>
    </row>
    <row r="4904" spans="8:8" x14ac:dyDescent="0.25">
      <c r="H4904" s="1"/>
    </row>
    <row r="4905" spans="8:8" x14ac:dyDescent="0.25">
      <c r="H4905" s="1"/>
    </row>
    <row r="4906" spans="8:8" x14ac:dyDescent="0.25">
      <c r="H4906" s="1"/>
    </row>
    <row r="4907" spans="8:8" x14ac:dyDescent="0.25">
      <c r="H4907" s="1"/>
    </row>
    <row r="4908" spans="8:8" x14ac:dyDescent="0.25">
      <c r="H4908" s="1"/>
    </row>
    <row r="4909" spans="8:8" x14ac:dyDescent="0.25">
      <c r="H4909" s="1"/>
    </row>
    <row r="4910" spans="8:8" x14ac:dyDescent="0.25">
      <c r="H4910" s="1"/>
    </row>
    <row r="4911" spans="8:8" x14ac:dyDescent="0.25">
      <c r="H4911" s="1"/>
    </row>
    <row r="4912" spans="8:8" x14ac:dyDescent="0.25">
      <c r="H4912" s="1"/>
    </row>
    <row r="4913" spans="8:8" x14ac:dyDescent="0.25">
      <c r="H4913" s="1"/>
    </row>
    <row r="4914" spans="8:8" x14ac:dyDescent="0.25">
      <c r="H4914" s="1"/>
    </row>
    <row r="4915" spans="8:8" x14ac:dyDescent="0.25">
      <c r="H4915" s="1"/>
    </row>
    <row r="4916" spans="8:8" x14ac:dyDescent="0.25">
      <c r="H4916" s="1"/>
    </row>
    <row r="4917" spans="8:8" x14ac:dyDescent="0.25">
      <c r="H4917" s="1"/>
    </row>
    <row r="4918" spans="8:8" x14ac:dyDescent="0.25">
      <c r="H4918" s="1"/>
    </row>
    <row r="4919" spans="8:8" x14ac:dyDescent="0.25">
      <c r="H4919" s="1"/>
    </row>
    <row r="4920" spans="8:8" x14ac:dyDescent="0.25">
      <c r="H4920" s="1"/>
    </row>
    <row r="4921" spans="8:8" x14ac:dyDescent="0.25">
      <c r="H4921" s="1"/>
    </row>
    <row r="4922" spans="8:8" x14ac:dyDescent="0.25">
      <c r="H4922" s="1"/>
    </row>
    <row r="4923" spans="8:8" x14ac:dyDescent="0.25">
      <c r="H4923" s="1"/>
    </row>
    <row r="4924" spans="8:8" x14ac:dyDescent="0.25">
      <c r="H4924" s="1"/>
    </row>
    <row r="4925" spans="8:8" x14ac:dyDescent="0.25">
      <c r="H4925" s="1"/>
    </row>
    <row r="4926" spans="8:8" x14ac:dyDescent="0.25">
      <c r="H4926" s="1"/>
    </row>
    <row r="4927" spans="8:8" x14ac:dyDescent="0.25">
      <c r="H4927" s="1"/>
    </row>
    <row r="4928" spans="8:8" x14ac:dyDescent="0.25">
      <c r="H4928" s="1"/>
    </row>
    <row r="4929" spans="8:8" x14ac:dyDescent="0.25">
      <c r="H4929" s="1"/>
    </row>
    <row r="4930" spans="8:8" x14ac:dyDescent="0.25">
      <c r="H4930" s="1"/>
    </row>
    <row r="4931" spans="8:8" x14ac:dyDescent="0.25">
      <c r="H4931" s="1"/>
    </row>
    <row r="4932" spans="8:8" x14ac:dyDescent="0.25">
      <c r="H4932" s="1"/>
    </row>
    <row r="4933" spans="8:8" x14ac:dyDescent="0.25">
      <c r="H4933" s="1"/>
    </row>
    <row r="4934" spans="8:8" x14ac:dyDescent="0.25">
      <c r="H4934" s="1"/>
    </row>
    <row r="4935" spans="8:8" x14ac:dyDescent="0.25">
      <c r="H4935" s="1"/>
    </row>
    <row r="4936" spans="8:8" x14ac:dyDescent="0.25">
      <c r="H4936" s="1"/>
    </row>
    <row r="4937" spans="8:8" x14ac:dyDescent="0.25">
      <c r="H4937" s="1"/>
    </row>
    <row r="4938" spans="8:8" x14ac:dyDescent="0.25">
      <c r="H4938" s="1"/>
    </row>
    <row r="4939" spans="8:8" x14ac:dyDescent="0.25">
      <c r="H4939" s="1"/>
    </row>
    <row r="4940" spans="8:8" x14ac:dyDescent="0.25">
      <c r="H4940" s="1"/>
    </row>
    <row r="4941" spans="8:8" x14ac:dyDescent="0.25">
      <c r="H4941" s="1"/>
    </row>
    <row r="4942" spans="8:8" x14ac:dyDescent="0.25">
      <c r="H4942" s="1"/>
    </row>
    <row r="4943" spans="8:8" x14ac:dyDescent="0.25">
      <c r="H4943" s="1"/>
    </row>
    <row r="4944" spans="8:8" x14ac:dyDescent="0.25">
      <c r="H4944" s="1"/>
    </row>
    <row r="4945" spans="8:8" x14ac:dyDescent="0.25">
      <c r="H4945" s="1"/>
    </row>
    <row r="4946" spans="8:8" x14ac:dyDescent="0.25">
      <c r="H4946" s="1"/>
    </row>
    <row r="4947" spans="8:8" x14ac:dyDescent="0.25">
      <c r="H4947" s="1"/>
    </row>
    <row r="4948" spans="8:8" x14ac:dyDescent="0.25">
      <c r="H4948" s="1"/>
    </row>
    <row r="4949" spans="8:8" x14ac:dyDescent="0.25">
      <c r="H4949" s="1"/>
    </row>
    <row r="4950" spans="8:8" x14ac:dyDescent="0.25">
      <c r="H4950" s="1"/>
    </row>
    <row r="4951" spans="8:8" x14ac:dyDescent="0.25">
      <c r="H4951" s="1"/>
    </row>
    <row r="4952" spans="8:8" x14ac:dyDescent="0.25">
      <c r="H4952" s="1"/>
    </row>
    <row r="4953" spans="8:8" x14ac:dyDescent="0.25">
      <c r="H4953" s="1"/>
    </row>
    <row r="4954" spans="8:8" x14ac:dyDescent="0.25">
      <c r="H4954" s="1"/>
    </row>
    <row r="4955" spans="8:8" x14ac:dyDescent="0.25">
      <c r="H4955" s="1"/>
    </row>
    <row r="4956" spans="8:8" x14ac:dyDescent="0.25">
      <c r="H4956" s="1"/>
    </row>
    <row r="4957" spans="8:8" x14ac:dyDescent="0.25">
      <c r="H4957" s="1"/>
    </row>
    <row r="4958" spans="8:8" x14ac:dyDescent="0.25">
      <c r="H4958" s="1"/>
    </row>
    <row r="4959" spans="8:8" x14ac:dyDescent="0.25">
      <c r="H4959" s="1"/>
    </row>
    <row r="4960" spans="8:8" x14ac:dyDescent="0.25">
      <c r="H4960" s="1"/>
    </row>
    <row r="4961" spans="8:8" x14ac:dyDescent="0.25">
      <c r="H4961" s="1"/>
    </row>
    <row r="4962" spans="8:8" x14ac:dyDescent="0.25">
      <c r="H4962" s="1"/>
    </row>
    <row r="4963" spans="8:8" x14ac:dyDescent="0.25">
      <c r="H4963" s="1"/>
    </row>
    <row r="4964" spans="8:8" x14ac:dyDescent="0.25">
      <c r="H4964" s="1"/>
    </row>
    <row r="4965" spans="8:8" x14ac:dyDescent="0.25">
      <c r="H4965" s="1"/>
    </row>
    <row r="4966" spans="8:8" x14ac:dyDescent="0.25">
      <c r="H4966" s="1"/>
    </row>
    <row r="4967" spans="8:8" x14ac:dyDescent="0.25">
      <c r="H4967" s="1"/>
    </row>
    <row r="4968" spans="8:8" x14ac:dyDescent="0.25">
      <c r="H4968" s="1"/>
    </row>
    <row r="4969" spans="8:8" x14ac:dyDescent="0.25">
      <c r="H4969" s="1"/>
    </row>
    <row r="4970" spans="8:8" x14ac:dyDescent="0.25">
      <c r="H4970" s="1"/>
    </row>
    <row r="4971" spans="8:8" x14ac:dyDescent="0.25">
      <c r="H4971" s="1"/>
    </row>
    <row r="4972" spans="8:8" x14ac:dyDescent="0.25">
      <c r="H4972" s="1"/>
    </row>
    <row r="4973" spans="8:8" x14ac:dyDescent="0.25">
      <c r="H4973" s="1"/>
    </row>
    <row r="4974" spans="8:8" x14ac:dyDescent="0.25">
      <c r="H4974" s="1"/>
    </row>
    <row r="4975" spans="8:8" x14ac:dyDescent="0.25">
      <c r="H4975" s="1"/>
    </row>
    <row r="4976" spans="8:8" x14ac:dyDescent="0.25">
      <c r="H4976" s="1"/>
    </row>
    <row r="4977" spans="8:8" x14ac:dyDescent="0.25">
      <c r="H4977" s="1"/>
    </row>
    <row r="4978" spans="8:8" x14ac:dyDescent="0.25">
      <c r="H4978" s="1"/>
    </row>
    <row r="4979" spans="8:8" x14ac:dyDescent="0.25">
      <c r="H4979" s="1"/>
    </row>
    <row r="4980" spans="8:8" x14ac:dyDescent="0.25">
      <c r="H4980" s="1"/>
    </row>
    <row r="4981" spans="8:8" x14ac:dyDescent="0.25">
      <c r="H4981" s="1"/>
    </row>
    <row r="4982" spans="8:8" x14ac:dyDescent="0.25">
      <c r="H4982" s="1"/>
    </row>
    <row r="4983" spans="8:8" x14ac:dyDescent="0.25">
      <c r="H4983" s="1"/>
    </row>
    <row r="4984" spans="8:8" x14ac:dyDescent="0.25">
      <c r="H4984" s="1"/>
    </row>
    <row r="4985" spans="8:8" x14ac:dyDescent="0.25">
      <c r="H4985" s="1"/>
    </row>
    <row r="4986" spans="8:8" x14ac:dyDescent="0.25">
      <c r="H4986" s="1"/>
    </row>
    <row r="4987" spans="8:8" x14ac:dyDescent="0.25">
      <c r="H4987" s="1"/>
    </row>
    <row r="4988" spans="8:8" x14ac:dyDescent="0.25">
      <c r="H4988" s="1"/>
    </row>
    <row r="4989" spans="8:8" x14ac:dyDescent="0.25">
      <c r="H4989" s="1"/>
    </row>
    <row r="4990" spans="8:8" x14ac:dyDescent="0.25">
      <c r="H4990" s="1"/>
    </row>
    <row r="4991" spans="8:8" x14ac:dyDescent="0.25">
      <c r="H4991" s="1"/>
    </row>
    <row r="4992" spans="8:8" x14ac:dyDescent="0.25">
      <c r="H4992" s="1"/>
    </row>
    <row r="4993" spans="8:8" x14ac:dyDescent="0.25">
      <c r="H4993" s="1"/>
    </row>
    <row r="4994" spans="8:8" x14ac:dyDescent="0.25">
      <c r="H4994" s="1"/>
    </row>
    <row r="4995" spans="8:8" x14ac:dyDescent="0.25">
      <c r="H4995" s="1"/>
    </row>
    <row r="4996" spans="8:8" x14ac:dyDescent="0.25">
      <c r="H4996" s="1"/>
    </row>
    <row r="4997" spans="8:8" x14ac:dyDescent="0.25">
      <c r="H4997" s="1"/>
    </row>
    <row r="4998" spans="8:8" x14ac:dyDescent="0.25">
      <c r="H4998" s="1"/>
    </row>
    <row r="4999" spans="8:8" x14ac:dyDescent="0.25">
      <c r="H4999" s="1"/>
    </row>
    <row r="5000" spans="8:8" x14ac:dyDescent="0.25">
      <c r="H5000" s="1"/>
    </row>
    <row r="5001" spans="8:8" x14ac:dyDescent="0.25">
      <c r="H5001" s="1"/>
    </row>
    <row r="5002" spans="8:8" x14ac:dyDescent="0.25">
      <c r="H5002" s="1"/>
    </row>
    <row r="5003" spans="8:8" x14ac:dyDescent="0.25">
      <c r="H5003" s="1"/>
    </row>
    <row r="5004" spans="8:8" x14ac:dyDescent="0.25">
      <c r="H5004" s="1"/>
    </row>
    <row r="5005" spans="8:8" x14ac:dyDescent="0.25">
      <c r="H5005" s="1"/>
    </row>
    <row r="5006" spans="8:8" x14ac:dyDescent="0.25">
      <c r="H5006" s="1"/>
    </row>
    <row r="5007" spans="8:8" x14ac:dyDescent="0.25">
      <c r="H5007" s="1"/>
    </row>
    <row r="5008" spans="8:8" x14ac:dyDescent="0.25">
      <c r="H5008" s="1"/>
    </row>
    <row r="5009" spans="8:8" x14ac:dyDescent="0.25">
      <c r="H5009" s="1"/>
    </row>
    <row r="5010" spans="8:8" x14ac:dyDescent="0.25">
      <c r="H5010" s="1"/>
    </row>
    <row r="5011" spans="8:8" x14ac:dyDescent="0.25">
      <c r="H5011" s="1"/>
    </row>
    <row r="5012" spans="8:8" x14ac:dyDescent="0.25">
      <c r="H5012" s="1"/>
    </row>
    <row r="5013" spans="8:8" x14ac:dyDescent="0.25">
      <c r="H5013" s="1"/>
    </row>
    <row r="5014" spans="8:8" x14ac:dyDescent="0.25">
      <c r="H5014" s="1"/>
    </row>
    <row r="5015" spans="8:8" x14ac:dyDescent="0.25">
      <c r="H5015" s="1"/>
    </row>
    <row r="5016" spans="8:8" x14ac:dyDescent="0.25">
      <c r="H5016" s="1"/>
    </row>
    <row r="5017" spans="8:8" x14ac:dyDescent="0.25">
      <c r="H5017" s="1"/>
    </row>
    <row r="5018" spans="8:8" x14ac:dyDescent="0.25">
      <c r="H5018" s="1"/>
    </row>
    <row r="5019" spans="8:8" x14ac:dyDescent="0.25">
      <c r="H5019" s="1"/>
    </row>
    <row r="5020" spans="8:8" x14ac:dyDescent="0.25">
      <c r="H5020" s="1"/>
    </row>
    <row r="5021" spans="8:8" x14ac:dyDescent="0.25">
      <c r="H5021" s="1"/>
    </row>
    <row r="5022" spans="8:8" x14ac:dyDescent="0.25">
      <c r="H5022" s="1"/>
    </row>
    <row r="5023" spans="8:8" x14ac:dyDescent="0.25">
      <c r="H5023" s="1"/>
    </row>
    <row r="5024" spans="8:8" x14ac:dyDescent="0.25">
      <c r="H5024" s="1"/>
    </row>
    <row r="5025" spans="8:8" x14ac:dyDescent="0.25">
      <c r="H5025" s="1"/>
    </row>
    <row r="5027" spans="8:8" x14ac:dyDescent="0.25">
      <c r="H5027" s="1"/>
    </row>
    <row r="5029" spans="8:8" x14ac:dyDescent="0.25">
      <c r="H5029" s="1"/>
    </row>
    <row r="5030" spans="8:8" x14ac:dyDescent="0.25">
      <c r="H5030" s="1"/>
    </row>
    <row r="5031" spans="8:8" x14ac:dyDescent="0.25">
      <c r="H5031" s="1"/>
    </row>
    <row r="5046" spans="8:8" x14ac:dyDescent="0.25">
      <c r="H5046" s="1"/>
    </row>
    <row r="5047" spans="8:8" x14ac:dyDescent="0.25">
      <c r="H5047" s="1"/>
    </row>
    <row r="5049" spans="8:8" x14ac:dyDescent="0.25">
      <c r="H5049" s="1"/>
    </row>
    <row r="5050" spans="8:8" x14ac:dyDescent="0.25">
      <c r="H5050" s="1"/>
    </row>
    <row r="5052" spans="8:8" x14ac:dyDescent="0.25">
      <c r="H5052" s="1"/>
    </row>
    <row r="5053" spans="8:8" x14ac:dyDescent="0.25">
      <c r="H5053" s="1"/>
    </row>
    <row r="5057" spans="8:8" x14ac:dyDescent="0.25">
      <c r="H5057" s="1"/>
    </row>
    <row r="5059" spans="8:8" x14ac:dyDescent="0.25">
      <c r="H5059" s="1"/>
    </row>
    <row r="5060" spans="8:8" x14ac:dyDescent="0.25">
      <c r="H5060" s="1"/>
    </row>
    <row r="5061" spans="8:8" x14ac:dyDescent="0.25">
      <c r="H5061" s="1"/>
    </row>
    <row r="5063" spans="8:8" x14ac:dyDescent="0.25">
      <c r="H5063" s="1"/>
    </row>
    <row r="5064" spans="8:8" x14ac:dyDescent="0.25">
      <c r="H5064" s="1"/>
    </row>
    <row r="5065" spans="8:8" x14ac:dyDescent="0.25">
      <c r="H5065" s="1"/>
    </row>
    <row r="5066" spans="8:8" x14ac:dyDescent="0.25">
      <c r="H5066" s="1"/>
    </row>
    <row r="5067" spans="8:8" x14ac:dyDescent="0.25">
      <c r="H5067" s="1"/>
    </row>
    <row r="5068" spans="8:8" x14ac:dyDescent="0.25">
      <c r="H5068" s="1"/>
    </row>
    <row r="5069" spans="8:8" x14ac:dyDescent="0.25">
      <c r="H5069" s="1"/>
    </row>
    <row r="5070" spans="8:8" x14ac:dyDescent="0.25">
      <c r="H5070" s="1"/>
    </row>
    <row r="5071" spans="8:8" x14ac:dyDescent="0.25">
      <c r="H5071" s="1"/>
    </row>
    <row r="5072" spans="8:8" x14ac:dyDescent="0.25">
      <c r="H5072" s="1"/>
    </row>
    <row r="5074" spans="8:8" x14ac:dyDescent="0.25">
      <c r="H5074" s="1"/>
    </row>
    <row r="5075" spans="8:8" x14ac:dyDescent="0.25">
      <c r="H5075" s="1"/>
    </row>
    <row r="5076" spans="8:8" x14ac:dyDescent="0.25">
      <c r="H5076" s="1"/>
    </row>
    <row r="5077" spans="8:8" x14ac:dyDescent="0.25">
      <c r="H5077" s="1"/>
    </row>
    <row r="5078" spans="8:8" x14ac:dyDescent="0.25">
      <c r="H5078" s="1"/>
    </row>
    <row r="5080" spans="8:8" x14ac:dyDescent="0.25">
      <c r="H5080" s="1"/>
    </row>
    <row r="5081" spans="8:8" x14ac:dyDescent="0.25">
      <c r="H5081" s="1"/>
    </row>
    <row r="5082" spans="8:8" x14ac:dyDescent="0.25">
      <c r="H5082" s="1"/>
    </row>
    <row r="5083" spans="8:8" x14ac:dyDescent="0.25">
      <c r="H5083" s="1"/>
    </row>
    <row r="5085" spans="8:8" x14ac:dyDescent="0.25">
      <c r="H5085" s="1"/>
    </row>
    <row r="5087" spans="8:8" x14ac:dyDescent="0.25">
      <c r="H5087" s="1"/>
    </row>
    <row r="5089" spans="8:8" x14ac:dyDescent="0.25">
      <c r="H5089" s="1"/>
    </row>
    <row r="5090" spans="8:8" x14ac:dyDescent="0.25">
      <c r="H5090" s="1"/>
    </row>
    <row r="5091" spans="8:8" x14ac:dyDescent="0.25">
      <c r="H5091" s="1"/>
    </row>
    <row r="5092" spans="8:8" x14ac:dyDescent="0.25">
      <c r="H5092" s="1"/>
    </row>
    <row r="5093" spans="8:8" x14ac:dyDescent="0.25">
      <c r="H5093" s="1"/>
    </row>
    <row r="5094" spans="8:8" x14ac:dyDescent="0.25">
      <c r="H5094" s="1"/>
    </row>
    <row r="5095" spans="8:8" x14ac:dyDescent="0.25">
      <c r="H5095" s="1"/>
    </row>
    <row r="5096" spans="8:8" x14ac:dyDescent="0.25">
      <c r="H5096" s="1"/>
    </row>
    <row r="5097" spans="8:8" x14ac:dyDescent="0.25">
      <c r="H5097" s="1"/>
    </row>
    <row r="5098" spans="8:8" x14ac:dyDescent="0.25">
      <c r="H5098" s="1"/>
    </row>
    <row r="5099" spans="8:8" x14ac:dyDescent="0.25">
      <c r="H5099" s="1"/>
    </row>
    <row r="5100" spans="8:8" x14ac:dyDescent="0.25">
      <c r="H5100" s="1"/>
    </row>
    <row r="5101" spans="8:8" x14ac:dyDescent="0.25">
      <c r="H5101" s="1"/>
    </row>
    <row r="5102" spans="8:8" x14ac:dyDescent="0.25">
      <c r="H5102" s="1"/>
    </row>
    <row r="5103" spans="8:8" x14ac:dyDescent="0.25">
      <c r="H5103" s="1"/>
    </row>
    <row r="5104" spans="8:8" x14ac:dyDescent="0.25">
      <c r="H5104" s="1"/>
    </row>
    <row r="5105" spans="8:8" x14ac:dyDescent="0.25">
      <c r="H5105" s="1"/>
    </row>
    <row r="5106" spans="8:8" x14ac:dyDescent="0.25">
      <c r="H5106" s="1"/>
    </row>
    <row r="5107" spans="8:8" x14ac:dyDescent="0.25">
      <c r="H5107" s="1"/>
    </row>
    <row r="5108" spans="8:8" x14ac:dyDescent="0.25">
      <c r="H5108" s="1"/>
    </row>
    <row r="5109" spans="8:8" x14ac:dyDescent="0.25">
      <c r="H5109" s="1"/>
    </row>
    <row r="5110" spans="8:8" x14ac:dyDescent="0.25">
      <c r="H5110" s="1"/>
    </row>
    <row r="5112" spans="8:8" x14ac:dyDescent="0.25">
      <c r="H5112" s="1"/>
    </row>
    <row r="5116" spans="8:8" x14ac:dyDescent="0.25">
      <c r="H5116" s="1"/>
    </row>
    <row r="5118" spans="8:8" x14ac:dyDescent="0.25">
      <c r="H5118" s="1"/>
    </row>
    <row r="5120" spans="8:8" x14ac:dyDescent="0.25">
      <c r="H5120" s="1"/>
    </row>
    <row r="5121" spans="8:8" x14ac:dyDescent="0.25">
      <c r="H5121" s="1"/>
    </row>
    <row r="5122" spans="8:8" x14ac:dyDescent="0.25">
      <c r="H5122" s="1"/>
    </row>
    <row r="5123" spans="8:8" x14ac:dyDescent="0.25">
      <c r="H5123" s="1"/>
    </row>
    <row r="5124" spans="8:8" x14ac:dyDescent="0.25">
      <c r="H5124" s="1"/>
    </row>
    <row r="5126" spans="8:8" x14ac:dyDescent="0.25">
      <c r="H5126" s="1"/>
    </row>
    <row r="5127" spans="8:8" x14ac:dyDescent="0.25">
      <c r="H5127" s="1"/>
    </row>
    <row r="5128" spans="8:8" x14ac:dyDescent="0.25">
      <c r="H5128" s="1"/>
    </row>
    <row r="5129" spans="8:8" x14ac:dyDescent="0.25">
      <c r="H5129" s="1"/>
    </row>
    <row r="5130" spans="8:8" x14ac:dyDescent="0.25">
      <c r="H5130" s="1"/>
    </row>
    <row r="5131" spans="8:8" x14ac:dyDescent="0.25">
      <c r="H5131" s="1"/>
    </row>
    <row r="5132" spans="8:8" x14ac:dyDescent="0.25">
      <c r="H5132" s="1"/>
    </row>
    <row r="5133" spans="8:8" x14ac:dyDescent="0.25">
      <c r="H5133" s="1"/>
    </row>
    <row r="5134" spans="8:8" x14ac:dyDescent="0.25">
      <c r="H5134" s="1"/>
    </row>
    <row r="5135" spans="8:8" x14ac:dyDescent="0.25">
      <c r="H5135" s="1"/>
    </row>
    <row r="5136" spans="8:8" x14ac:dyDescent="0.25">
      <c r="H5136" s="1"/>
    </row>
    <row r="5137" spans="8:8" x14ac:dyDescent="0.25">
      <c r="H5137" s="1"/>
    </row>
    <row r="5138" spans="8:8" x14ac:dyDescent="0.25">
      <c r="H5138" s="1"/>
    </row>
    <row r="5139" spans="8:8" x14ac:dyDescent="0.25">
      <c r="H5139" s="1"/>
    </row>
    <row r="5140" spans="8:8" x14ac:dyDescent="0.25">
      <c r="H5140" s="1"/>
    </row>
    <row r="5141" spans="8:8" x14ac:dyDescent="0.25">
      <c r="H5141" s="1"/>
    </row>
    <row r="5142" spans="8:8" x14ac:dyDescent="0.25">
      <c r="H5142" s="1"/>
    </row>
    <row r="5143" spans="8:8" x14ac:dyDescent="0.25">
      <c r="H5143" s="1"/>
    </row>
    <row r="5144" spans="8:8" x14ac:dyDescent="0.25">
      <c r="H5144" s="1"/>
    </row>
    <row r="5145" spans="8:8" x14ac:dyDescent="0.25">
      <c r="H5145" s="1"/>
    </row>
    <row r="5146" spans="8:8" x14ac:dyDescent="0.25">
      <c r="H5146" s="1"/>
    </row>
    <row r="5147" spans="8:8" x14ac:dyDescent="0.25">
      <c r="H5147" s="1"/>
    </row>
    <row r="5148" spans="8:8" x14ac:dyDescent="0.25">
      <c r="H5148" s="1"/>
    </row>
    <row r="5149" spans="8:8" x14ac:dyDescent="0.25">
      <c r="H5149" s="1"/>
    </row>
    <row r="5150" spans="8:8" x14ac:dyDescent="0.25">
      <c r="H5150" s="1"/>
    </row>
    <row r="5151" spans="8:8" x14ac:dyDescent="0.25">
      <c r="H5151" s="1"/>
    </row>
    <row r="5152" spans="8:8" x14ac:dyDescent="0.25">
      <c r="H5152" s="1"/>
    </row>
    <row r="5153" spans="8:8" x14ac:dyDescent="0.25">
      <c r="H5153" s="1"/>
    </row>
    <row r="5154" spans="8:8" x14ac:dyDescent="0.25">
      <c r="H5154" s="1"/>
    </row>
    <row r="5155" spans="8:8" x14ac:dyDescent="0.25">
      <c r="H5155" s="1"/>
    </row>
    <row r="5156" spans="8:8" x14ac:dyDescent="0.25">
      <c r="H5156" s="1"/>
    </row>
    <row r="5157" spans="8:8" x14ac:dyDescent="0.25">
      <c r="H5157" s="1"/>
    </row>
    <row r="5158" spans="8:8" x14ac:dyDescent="0.25">
      <c r="H5158" s="1"/>
    </row>
    <row r="5159" spans="8:8" x14ac:dyDescent="0.25">
      <c r="H5159" s="1"/>
    </row>
    <row r="5160" spans="8:8" x14ac:dyDescent="0.25">
      <c r="H5160" s="1"/>
    </row>
    <row r="5161" spans="8:8" x14ac:dyDescent="0.25">
      <c r="H5161" s="1"/>
    </row>
    <row r="5162" spans="8:8" x14ac:dyDescent="0.25">
      <c r="H5162" s="1"/>
    </row>
    <row r="5163" spans="8:8" x14ac:dyDescent="0.25">
      <c r="H5163" s="1"/>
    </row>
    <row r="5164" spans="8:8" x14ac:dyDescent="0.25">
      <c r="H5164" s="1"/>
    </row>
    <row r="5165" spans="8:8" x14ac:dyDescent="0.25">
      <c r="H5165" s="1"/>
    </row>
    <row r="5166" spans="8:8" x14ac:dyDescent="0.25">
      <c r="H5166" s="1"/>
    </row>
    <row r="5167" spans="8:8" x14ac:dyDescent="0.25">
      <c r="H5167" s="1"/>
    </row>
    <row r="5168" spans="8:8" x14ac:dyDescent="0.25">
      <c r="H5168" s="1"/>
    </row>
    <row r="5183" spans="8:8" x14ac:dyDescent="0.25">
      <c r="H5183" s="1"/>
    </row>
    <row r="5185" spans="8:8" x14ac:dyDescent="0.25">
      <c r="H5185" s="1"/>
    </row>
    <row r="5186" spans="8:8" x14ac:dyDescent="0.25">
      <c r="H5186" s="1"/>
    </row>
    <row r="5189" spans="8:8" x14ac:dyDescent="0.25">
      <c r="H5189" s="1"/>
    </row>
    <row r="5190" spans="8:8" x14ac:dyDescent="0.25">
      <c r="H5190" s="1"/>
    </row>
    <row r="5192" spans="8:8" x14ac:dyDescent="0.25">
      <c r="H5192" s="1"/>
    </row>
    <row r="5193" spans="8:8" x14ac:dyDescent="0.25">
      <c r="H5193" s="1"/>
    </row>
    <row r="5195" spans="8:8" x14ac:dyDescent="0.25">
      <c r="H5195" s="1"/>
    </row>
    <row r="5196" spans="8:8" x14ac:dyDescent="0.25">
      <c r="H5196" s="1"/>
    </row>
    <row r="5198" spans="8:8" x14ac:dyDescent="0.25">
      <c r="H5198" s="1"/>
    </row>
    <row r="5199" spans="8:8" x14ac:dyDescent="0.25">
      <c r="H5199" s="1"/>
    </row>
    <row r="5201" spans="8:8" x14ac:dyDescent="0.25">
      <c r="H5201" s="1"/>
    </row>
    <row r="5203" spans="8:8" x14ac:dyDescent="0.25">
      <c r="H5203" s="1"/>
    </row>
    <row r="5204" spans="8:8" x14ac:dyDescent="0.25">
      <c r="H5204" s="1"/>
    </row>
    <row r="5205" spans="8:8" x14ac:dyDescent="0.25">
      <c r="H5205" s="1"/>
    </row>
    <row r="5206" spans="8:8" x14ac:dyDescent="0.25">
      <c r="H5206" s="1"/>
    </row>
    <row r="5208" spans="8:8" x14ac:dyDescent="0.25">
      <c r="H5208" s="1"/>
    </row>
    <row r="5209" spans="8:8" x14ac:dyDescent="0.25">
      <c r="H5209" s="1"/>
    </row>
    <row r="5211" spans="8:8" x14ac:dyDescent="0.25">
      <c r="H5211" s="1"/>
    </row>
    <row r="5212" spans="8:8" x14ac:dyDescent="0.25">
      <c r="H5212" s="1"/>
    </row>
    <row r="5214" spans="8:8" x14ac:dyDescent="0.25">
      <c r="H5214" s="1"/>
    </row>
    <row r="5215" spans="8:8" x14ac:dyDescent="0.25">
      <c r="H5215" s="1"/>
    </row>
    <row r="5217" spans="8:8" x14ac:dyDescent="0.25">
      <c r="H5217" s="1"/>
    </row>
    <row r="5218" spans="8:8" x14ac:dyDescent="0.25">
      <c r="H5218" s="1"/>
    </row>
    <row r="5220" spans="8:8" x14ac:dyDescent="0.25">
      <c r="H5220" s="1"/>
    </row>
    <row r="5221" spans="8:8" x14ac:dyDescent="0.25">
      <c r="H5221" s="1"/>
    </row>
    <row r="5223" spans="8:8" x14ac:dyDescent="0.25">
      <c r="H5223" s="1"/>
    </row>
    <row r="5224" spans="8:8" x14ac:dyDescent="0.25">
      <c r="H5224" s="1"/>
    </row>
    <row r="5226" spans="8:8" x14ac:dyDescent="0.25">
      <c r="H5226" s="1"/>
    </row>
    <row r="5227" spans="8:8" x14ac:dyDescent="0.25">
      <c r="H5227" s="1"/>
    </row>
    <row r="5229" spans="8:8" x14ac:dyDescent="0.25">
      <c r="H5229" s="1"/>
    </row>
    <row r="5230" spans="8:8" x14ac:dyDescent="0.25">
      <c r="H5230" s="1"/>
    </row>
    <row r="5231" spans="8:8" x14ac:dyDescent="0.25">
      <c r="H5231" s="1"/>
    </row>
    <row r="5233" spans="8:8" x14ac:dyDescent="0.25">
      <c r="H5233" s="1"/>
    </row>
    <row r="5234" spans="8:8" x14ac:dyDescent="0.25">
      <c r="H5234" s="1"/>
    </row>
    <row r="5235" spans="8:8" x14ac:dyDescent="0.25">
      <c r="H5235" s="1"/>
    </row>
    <row r="5236" spans="8:8" x14ac:dyDescent="0.25">
      <c r="H5236" s="1"/>
    </row>
    <row r="5237" spans="8:8" x14ac:dyDescent="0.25">
      <c r="H5237" s="1"/>
    </row>
    <row r="5238" spans="8:8" x14ac:dyDescent="0.25">
      <c r="H5238" s="1"/>
    </row>
    <row r="5240" spans="8:8" x14ac:dyDescent="0.25">
      <c r="H5240" s="1"/>
    </row>
    <row r="5241" spans="8:8" x14ac:dyDescent="0.25">
      <c r="H5241" s="1"/>
    </row>
    <row r="5242" spans="8:8" x14ac:dyDescent="0.25">
      <c r="H5242" s="1"/>
    </row>
    <row r="5243" spans="8:8" x14ac:dyDescent="0.25">
      <c r="H5243" s="1"/>
    </row>
    <row r="5244" spans="8:8" x14ac:dyDescent="0.25">
      <c r="H5244" s="1"/>
    </row>
    <row r="5245" spans="8:8" x14ac:dyDescent="0.25">
      <c r="H5245" s="1"/>
    </row>
    <row r="5246" spans="8:8" x14ac:dyDescent="0.25">
      <c r="H5246" s="1"/>
    </row>
    <row r="5247" spans="8:8" x14ac:dyDescent="0.25">
      <c r="H5247" s="1"/>
    </row>
    <row r="5249" spans="8:8" x14ac:dyDescent="0.25">
      <c r="H5249" s="1"/>
    </row>
    <row r="5250" spans="8:8" x14ac:dyDescent="0.25">
      <c r="H5250" s="1"/>
    </row>
    <row r="5258" spans="8:8" x14ac:dyDescent="0.25">
      <c r="H5258" s="1"/>
    </row>
    <row r="5259" spans="8:8" x14ac:dyDescent="0.25">
      <c r="H5259" s="1"/>
    </row>
    <row r="5263" spans="8:8" x14ac:dyDescent="0.25">
      <c r="H5263" s="1"/>
    </row>
    <row r="5266" spans="8:8" x14ac:dyDescent="0.25">
      <c r="H5266" s="1"/>
    </row>
    <row r="5269" spans="8:8" x14ac:dyDescent="0.25">
      <c r="H5269" s="1"/>
    </row>
    <row r="5274" spans="8:8" x14ac:dyDescent="0.25">
      <c r="H5274" s="1"/>
    </row>
    <row r="5277" spans="8:8" x14ac:dyDescent="0.25">
      <c r="H5277" s="1"/>
    </row>
    <row r="5278" spans="8:8" x14ac:dyDescent="0.25">
      <c r="H5278" s="1"/>
    </row>
    <row r="5279" spans="8:8" x14ac:dyDescent="0.25">
      <c r="H5279" s="1"/>
    </row>
    <row r="5280" spans="8:8" x14ac:dyDescent="0.25">
      <c r="H5280" s="1"/>
    </row>
    <row r="5281" spans="8:8" x14ac:dyDescent="0.25">
      <c r="H5281" s="1"/>
    </row>
    <row r="5282" spans="8:8" x14ac:dyDescent="0.25">
      <c r="H5282" s="1"/>
    </row>
    <row r="5283" spans="8:8" x14ac:dyDescent="0.25">
      <c r="H5283" s="1"/>
    </row>
    <row r="5285" spans="8:8" x14ac:dyDescent="0.25">
      <c r="H5285" s="1"/>
    </row>
    <row r="5286" spans="8:8" x14ac:dyDescent="0.25">
      <c r="H5286" s="1"/>
    </row>
    <row r="5288" spans="8:8" x14ac:dyDescent="0.25">
      <c r="H5288" s="1"/>
    </row>
    <row r="5289" spans="8:8" x14ac:dyDescent="0.25">
      <c r="H5289" s="1"/>
    </row>
    <row r="5292" spans="8:8" x14ac:dyDescent="0.25">
      <c r="H5292" s="1"/>
    </row>
    <row r="5297" spans="8:8" x14ac:dyDescent="0.25">
      <c r="H5297" s="1"/>
    </row>
    <row r="5298" spans="8:8" x14ac:dyDescent="0.25">
      <c r="H5298" s="1"/>
    </row>
    <row r="5300" spans="8:8" x14ac:dyDescent="0.25">
      <c r="H5300" s="1"/>
    </row>
    <row r="5302" spans="8:8" x14ac:dyDescent="0.25">
      <c r="H5302" s="1"/>
    </row>
    <row r="5303" spans="8:8" x14ac:dyDescent="0.25">
      <c r="H5303" s="1"/>
    </row>
    <row r="5304" spans="8:8" x14ac:dyDescent="0.25">
      <c r="H5304" s="1"/>
    </row>
    <row r="5305" spans="8:8" x14ac:dyDescent="0.25">
      <c r="H5305" s="1"/>
    </row>
    <row r="5306" spans="8:8" x14ac:dyDescent="0.25">
      <c r="H5306" s="1"/>
    </row>
    <row r="5313" spans="8:8" x14ac:dyDescent="0.25">
      <c r="H5313" s="1"/>
    </row>
    <row r="5314" spans="8:8" x14ac:dyDescent="0.25">
      <c r="H5314" s="1"/>
    </row>
    <row r="5316" spans="8:8" x14ac:dyDescent="0.25">
      <c r="H5316" s="1"/>
    </row>
    <row r="5317" spans="8:8" x14ac:dyDescent="0.25">
      <c r="H5317" s="1"/>
    </row>
    <row r="5321" spans="8:8" x14ac:dyDescent="0.25">
      <c r="H5321" s="1"/>
    </row>
    <row r="5322" spans="8:8" x14ac:dyDescent="0.25">
      <c r="H5322" s="1"/>
    </row>
    <row r="5323" spans="8:8" x14ac:dyDescent="0.25">
      <c r="H5323" s="1"/>
    </row>
    <row r="5325" spans="8:8" x14ac:dyDescent="0.25">
      <c r="H5325" s="1"/>
    </row>
    <row r="5326" spans="8:8" x14ac:dyDescent="0.25">
      <c r="H5326" s="1"/>
    </row>
    <row r="5328" spans="8:8" x14ac:dyDescent="0.25">
      <c r="H5328" s="1"/>
    </row>
    <row r="5329" spans="8:8" x14ac:dyDescent="0.25">
      <c r="H5329" s="1"/>
    </row>
    <row r="5330" spans="8:8" x14ac:dyDescent="0.25">
      <c r="H5330" s="1"/>
    </row>
    <row r="5331" spans="8:8" x14ac:dyDescent="0.25">
      <c r="H5331" s="1"/>
    </row>
    <row r="5332" spans="8:8" x14ac:dyDescent="0.25">
      <c r="H5332" s="1"/>
    </row>
    <row r="5339" spans="8:8" x14ac:dyDescent="0.25">
      <c r="H5339" s="1"/>
    </row>
    <row r="5345" spans="8:8" x14ac:dyDescent="0.25">
      <c r="H5345" s="1"/>
    </row>
    <row r="5346" spans="8:8" x14ac:dyDescent="0.25">
      <c r="H5346" s="1"/>
    </row>
    <row r="5347" spans="8:8" x14ac:dyDescent="0.25">
      <c r="H5347" s="1"/>
    </row>
    <row r="5348" spans="8:8" x14ac:dyDescent="0.25">
      <c r="H5348" s="1"/>
    </row>
    <row r="5349" spans="8:8" x14ac:dyDescent="0.25">
      <c r="H5349" s="1"/>
    </row>
    <row r="5350" spans="8:8" x14ac:dyDescent="0.25">
      <c r="H5350" s="1"/>
    </row>
    <row r="5351" spans="8:8" x14ac:dyDescent="0.25">
      <c r="H5351" s="1"/>
    </row>
    <row r="5352" spans="8:8" x14ac:dyDescent="0.25">
      <c r="H5352" s="1"/>
    </row>
    <row r="5353" spans="8:8" x14ac:dyDescent="0.25">
      <c r="H5353" s="1"/>
    </row>
    <row r="5354" spans="8:8" x14ac:dyDescent="0.25">
      <c r="H5354" s="1"/>
    </row>
    <row r="5356" spans="8:8" x14ac:dyDescent="0.25">
      <c r="H5356" s="1"/>
    </row>
    <row r="5357" spans="8:8" x14ac:dyDescent="0.25">
      <c r="H5357" s="1"/>
    </row>
    <row r="5358" spans="8:8" x14ac:dyDescent="0.25">
      <c r="H5358" s="1"/>
    </row>
    <row r="5360" spans="8:8" x14ac:dyDescent="0.25">
      <c r="H5360" s="1"/>
    </row>
    <row r="5363" spans="8:8" x14ac:dyDescent="0.25">
      <c r="H5363" s="1"/>
    </row>
    <row r="5365" spans="8:8" x14ac:dyDescent="0.25">
      <c r="H5365" s="1"/>
    </row>
    <row r="5367" spans="8:8" x14ac:dyDescent="0.25">
      <c r="H5367" s="1"/>
    </row>
    <row r="5368" spans="8:8" x14ac:dyDescent="0.25">
      <c r="H5368" s="1"/>
    </row>
    <row r="5370" spans="8:8" x14ac:dyDescent="0.25">
      <c r="H5370" s="1"/>
    </row>
    <row r="5371" spans="8:8" x14ac:dyDescent="0.25">
      <c r="H5371" s="1"/>
    </row>
    <row r="5372" spans="8:8" x14ac:dyDescent="0.25">
      <c r="H5372" s="1"/>
    </row>
    <row r="5374" spans="8:8" x14ac:dyDescent="0.25">
      <c r="H5374" s="1"/>
    </row>
    <row r="5375" spans="8:8" x14ac:dyDescent="0.25">
      <c r="H5375" s="1"/>
    </row>
    <row r="5376" spans="8:8" x14ac:dyDescent="0.25">
      <c r="H5376" s="1"/>
    </row>
    <row r="5377" spans="8:8" x14ac:dyDescent="0.25">
      <c r="H5377" s="1"/>
    </row>
    <row r="5382" spans="8:8" x14ac:dyDescent="0.25">
      <c r="H5382" s="1"/>
    </row>
    <row r="5391" spans="8:8" x14ac:dyDescent="0.25">
      <c r="H5391" s="1"/>
    </row>
    <row r="5397" spans="8:8" x14ac:dyDescent="0.25">
      <c r="H5397" s="1"/>
    </row>
    <row r="5398" spans="8:8" x14ac:dyDescent="0.25">
      <c r="H5398" s="1"/>
    </row>
    <row r="5399" spans="8:8" x14ac:dyDescent="0.25">
      <c r="H5399" s="1"/>
    </row>
    <row r="5401" spans="8:8" x14ac:dyDescent="0.25">
      <c r="H5401" s="1"/>
    </row>
    <row r="5402" spans="8:8" x14ac:dyDescent="0.25">
      <c r="H5402" s="1"/>
    </row>
    <row r="5403" spans="8:8" x14ac:dyDescent="0.25">
      <c r="H5403" s="1"/>
    </row>
    <row r="5408" spans="8:8" x14ac:dyDescent="0.25">
      <c r="H5408" s="1"/>
    </row>
    <row r="5409" spans="8:8" x14ac:dyDescent="0.25">
      <c r="H5409" s="1"/>
    </row>
    <row r="5413" spans="8:8" x14ac:dyDescent="0.25">
      <c r="H5413" s="1"/>
    </row>
    <row r="5415" spans="8:8" x14ac:dyDescent="0.25">
      <c r="H5415" s="1"/>
    </row>
    <row r="5416" spans="8:8" x14ac:dyDescent="0.25">
      <c r="H5416" s="1"/>
    </row>
    <row r="5419" spans="8:8" x14ac:dyDescent="0.25">
      <c r="H5419" s="1"/>
    </row>
    <row r="5420" spans="8:8" x14ac:dyDescent="0.25">
      <c r="H5420" s="1"/>
    </row>
    <row r="5421" spans="8:8" x14ac:dyDescent="0.25">
      <c r="H5421" s="1"/>
    </row>
    <row r="5422" spans="8:8" x14ac:dyDescent="0.25">
      <c r="H5422" s="1"/>
    </row>
    <row r="5423" spans="8:8" x14ac:dyDescent="0.25">
      <c r="H5423" s="1"/>
    </row>
    <row r="5424" spans="8:8" x14ac:dyDescent="0.25">
      <c r="H5424" s="1"/>
    </row>
    <row r="5425" spans="8:8" x14ac:dyDescent="0.25">
      <c r="H5425" s="1"/>
    </row>
    <row r="5426" spans="8:8" x14ac:dyDescent="0.25">
      <c r="H5426" s="1"/>
    </row>
    <row r="5427" spans="8:8" x14ac:dyDescent="0.25">
      <c r="H5427" s="1"/>
    </row>
    <row r="5428" spans="8:8" x14ac:dyDescent="0.25">
      <c r="H5428" s="1"/>
    </row>
    <row r="5429" spans="8:8" x14ac:dyDescent="0.25">
      <c r="H5429" s="1"/>
    </row>
    <row r="5430" spans="8:8" x14ac:dyDescent="0.25">
      <c r="H5430" s="1"/>
    </row>
    <row r="5431" spans="8:8" x14ac:dyDescent="0.25">
      <c r="H5431" s="1"/>
    </row>
    <row r="5433" spans="8:8" x14ac:dyDescent="0.25">
      <c r="H5433" s="1"/>
    </row>
    <row r="5435" spans="8:8" x14ac:dyDescent="0.25">
      <c r="H5435" s="1"/>
    </row>
    <row r="5437" spans="8:8" x14ac:dyDescent="0.25">
      <c r="H5437" s="1"/>
    </row>
    <row r="5440" spans="8:8" x14ac:dyDescent="0.25">
      <c r="H5440" s="1"/>
    </row>
    <row r="5441" spans="8:8" x14ac:dyDescent="0.25">
      <c r="H5441" s="1"/>
    </row>
    <row r="5442" spans="8:8" x14ac:dyDescent="0.25">
      <c r="H5442" s="1"/>
    </row>
    <row r="5445" spans="8:8" x14ac:dyDescent="0.25">
      <c r="H5445" s="1"/>
    </row>
    <row r="5447" spans="8:8" x14ac:dyDescent="0.25">
      <c r="H5447" s="1"/>
    </row>
    <row r="5448" spans="8:8" x14ac:dyDescent="0.25">
      <c r="H5448" s="1"/>
    </row>
    <row r="5449" spans="8:8" x14ac:dyDescent="0.25">
      <c r="H5449" s="1"/>
    </row>
    <row r="5450" spans="8:8" x14ac:dyDescent="0.25">
      <c r="H5450" s="1"/>
    </row>
    <row r="5451" spans="8:8" x14ac:dyDescent="0.25">
      <c r="H5451" s="1"/>
    </row>
    <row r="5452" spans="8:8" x14ac:dyDescent="0.25">
      <c r="H5452" s="1"/>
    </row>
    <row r="5453" spans="8:8" x14ac:dyDescent="0.25">
      <c r="H5453" s="1"/>
    </row>
    <row r="5454" spans="8:8" x14ac:dyDescent="0.25">
      <c r="H5454" s="1"/>
    </row>
    <row r="5455" spans="8:8" x14ac:dyDescent="0.25">
      <c r="H5455" s="1"/>
    </row>
    <row r="5462" spans="8:8" x14ac:dyDescent="0.25">
      <c r="H5462" s="1"/>
    </row>
    <row r="5463" spans="8:8" x14ac:dyDescent="0.25">
      <c r="H5463" s="1"/>
    </row>
    <row r="5464" spans="8:8" x14ac:dyDescent="0.25">
      <c r="H5464" s="1"/>
    </row>
    <row r="5465" spans="8:8" x14ac:dyDescent="0.25">
      <c r="H5465" s="1"/>
    </row>
    <row r="5467" spans="8:8" x14ac:dyDescent="0.25">
      <c r="H5467" s="1"/>
    </row>
    <row r="5468" spans="8:8" x14ac:dyDescent="0.25">
      <c r="H5468" s="1"/>
    </row>
    <row r="5469" spans="8:8" x14ac:dyDescent="0.25">
      <c r="H5469" s="1"/>
    </row>
    <row r="5470" spans="8:8" x14ac:dyDescent="0.25">
      <c r="H5470" s="1"/>
    </row>
    <row r="5471" spans="8:8" x14ac:dyDescent="0.25">
      <c r="H5471" s="1"/>
    </row>
    <row r="5472" spans="8:8" x14ac:dyDescent="0.25">
      <c r="H5472" s="1"/>
    </row>
    <row r="5473" spans="8:8" x14ac:dyDescent="0.25">
      <c r="H5473" s="1"/>
    </row>
    <row r="5474" spans="8:8" x14ac:dyDescent="0.25">
      <c r="H5474" s="1"/>
    </row>
    <row r="5480" spans="8:8" x14ac:dyDescent="0.25">
      <c r="H5480" s="1"/>
    </row>
    <row r="5481" spans="8:8" x14ac:dyDescent="0.25">
      <c r="H5481" s="1"/>
    </row>
    <row r="5482" spans="8:8" x14ac:dyDescent="0.25">
      <c r="H5482" s="1"/>
    </row>
    <row r="5483" spans="8:8" x14ac:dyDescent="0.25">
      <c r="H5483" s="1"/>
    </row>
    <row r="5484" spans="8:8" x14ac:dyDescent="0.25">
      <c r="H5484" s="1"/>
    </row>
    <row r="5485" spans="8:8" x14ac:dyDescent="0.25">
      <c r="H5485" s="1"/>
    </row>
    <row r="5486" spans="8:8" x14ac:dyDescent="0.25">
      <c r="H5486" s="1"/>
    </row>
    <row r="5488" spans="8:8" x14ac:dyDescent="0.25">
      <c r="H5488" s="1"/>
    </row>
    <row r="5489" spans="8:8" x14ac:dyDescent="0.25">
      <c r="H5489" s="1"/>
    </row>
    <row r="5494" spans="8:8" x14ac:dyDescent="0.25">
      <c r="H5494" s="1"/>
    </row>
    <row r="5497" spans="8:8" x14ac:dyDescent="0.25">
      <c r="H5497" s="1"/>
    </row>
    <row r="5512" spans="8:8" x14ac:dyDescent="0.25">
      <c r="H5512" s="1"/>
    </row>
    <row r="5513" spans="8:8" x14ac:dyDescent="0.25">
      <c r="H5513" s="1"/>
    </row>
    <row r="5514" spans="8:8" x14ac:dyDescent="0.25">
      <c r="H5514" s="1"/>
    </row>
    <row r="5515" spans="8:8" x14ac:dyDescent="0.25">
      <c r="H5515" s="1"/>
    </row>
    <row r="5516" spans="8:8" x14ac:dyDescent="0.25">
      <c r="H5516" s="1"/>
    </row>
    <row r="5517" spans="8:8" x14ac:dyDescent="0.25">
      <c r="H5517" s="1"/>
    </row>
    <row r="5519" spans="8:8" x14ac:dyDescent="0.25">
      <c r="H5519" s="1"/>
    </row>
    <row r="5520" spans="8:8" x14ac:dyDescent="0.25">
      <c r="H5520" s="1"/>
    </row>
    <row r="5521" spans="8:8" x14ac:dyDescent="0.25">
      <c r="H5521" s="1"/>
    </row>
    <row r="5522" spans="8:8" x14ac:dyDescent="0.25">
      <c r="H5522" s="1"/>
    </row>
    <row r="5523" spans="8:8" x14ac:dyDescent="0.25">
      <c r="H5523" s="1"/>
    </row>
    <row r="5524" spans="8:8" x14ac:dyDescent="0.25">
      <c r="H5524" s="1"/>
    </row>
    <row r="5526" spans="8:8" x14ac:dyDescent="0.25">
      <c r="H5526" s="1"/>
    </row>
    <row r="5527" spans="8:8" x14ac:dyDescent="0.25">
      <c r="H5527" s="1"/>
    </row>
    <row r="5528" spans="8:8" x14ac:dyDescent="0.25">
      <c r="H5528" s="1"/>
    </row>
    <row r="5529" spans="8:8" x14ac:dyDescent="0.25">
      <c r="H5529" s="1"/>
    </row>
    <row r="5530" spans="8:8" x14ac:dyDescent="0.25">
      <c r="H5530" s="1"/>
    </row>
    <row r="5531" spans="8:8" x14ac:dyDescent="0.25">
      <c r="H5531" s="1"/>
    </row>
    <row r="5532" spans="8:8" x14ac:dyDescent="0.25">
      <c r="H5532" s="1"/>
    </row>
    <row r="5533" spans="8:8" x14ac:dyDescent="0.25">
      <c r="H5533" s="1"/>
    </row>
    <row r="5534" spans="8:8" x14ac:dyDescent="0.25">
      <c r="H5534" s="1"/>
    </row>
    <row r="5535" spans="8:8" x14ac:dyDescent="0.25">
      <c r="H5535" s="1"/>
    </row>
    <row r="5536" spans="8:8" x14ac:dyDescent="0.25">
      <c r="H5536" s="1"/>
    </row>
    <row r="5538" spans="8:8" x14ac:dyDescent="0.25">
      <c r="H5538" s="1"/>
    </row>
    <row r="5539" spans="8:8" x14ac:dyDescent="0.25">
      <c r="H5539" s="1"/>
    </row>
    <row r="5540" spans="8:8" x14ac:dyDescent="0.25">
      <c r="H5540" s="1"/>
    </row>
    <row r="5541" spans="8:8" x14ac:dyDescent="0.25">
      <c r="H5541" s="1"/>
    </row>
    <row r="5542" spans="8:8" x14ac:dyDescent="0.25">
      <c r="H5542" s="1"/>
    </row>
    <row r="5543" spans="8:8" x14ac:dyDescent="0.25">
      <c r="H5543" s="1"/>
    </row>
    <row r="5545" spans="8:8" x14ac:dyDescent="0.25">
      <c r="H5545" s="1"/>
    </row>
    <row r="5546" spans="8:8" x14ac:dyDescent="0.25">
      <c r="H5546" s="1"/>
    </row>
    <row r="5547" spans="8:8" x14ac:dyDescent="0.25">
      <c r="H5547" s="1"/>
    </row>
    <row r="5548" spans="8:8" x14ac:dyDescent="0.25">
      <c r="H5548" s="1"/>
    </row>
    <row r="5549" spans="8:8" x14ac:dyDescent="0.25">
      <c r="H5549" s="1"/>
    </row>
    <row r="5550" spans="8:8" x14ac:dyDescent="0.25">
      <c r="H5550" s="1"/>
    </row>
    <row r="5551" spans="8:8" x14ac:dyDescent="0.25">
      <c r="H5551" s="1"/>
    </row>
    <row r="5552" spans="8:8" x14ac:dyDescent="0.25">
      <c r="H5552" s="1"/>
    </row>
    <row r="5554" spans="8:8" x14ac:dyDescent="0.25">
      <c r="H5554" s="1"/>
    </row>
    <row r="5556" spans="8:8" x14ac:dyDescent="0.25">
      <c r="H5556" s="1"/>
    </row>
    <row r="5557" spans="8:8" x14ac:dyDescent="0.25">
      <c r="H5557" s="1"/>
    </row>
    <row r="5560" spans="8:8" x14ac:dyDescent="0.25">
      <c r="H5560" s="1"/>
    </row>
    <row r="5561" spans="8:8" x14ac:dyDescent="0.25">
      <c r="H5561" s="1"/>
    </row>
    <row r="5566" spans="8:8" x14ac:dyDescent="0.25">
      <c r="H5566" s="1"/>
    </row>
    <row r="5567" spans="8:8" x14ac:dyDescent="0.25">
      <c r="H5567" s="1"/>
    </row>
    <row r="5568" spans="8:8" x14ac:dyDescent="0.25">
      <c r="H5568" s="1"/>
    </row>
    <row r="5569" spans="8:8" x14ac:dyDescent="0.25">
      <c r="H5569" s="1"/>
    </row>
    <row r="5570" spans="8:8" x14ac:dyDescent="0.25">
      <c r="H5570" s="1"/>
    </row>
    <row r="5571" spans="8:8" x14ac:dyDescent="0.25">
      <c r="H5571" s="1"/>
    </row>
    <row r="5572" spans="8:8" x14ac:dyDescent="0.25">
      <c r="H5572" s="1"/>
    </row>
    <row r="5573" spans="8:8" x14ac:dyDescent="0.25">
      <c r="H5573" s="1"/>
    </row>
    <row r="5574" spans="8:8" x14ac:dyDescent="0.25">
      <c r="H5574" s="1"/>
    </row>
    <row r="5575" spans="8:8" x14ac:dyDescent="0.25">
      <c r="H5575" s="1"/>
    </row>
    <row r="5579" spans="8:8" x14ac:dyDescent="0.25">
      <c r="H5579" s="1"/>
    </row>
    <row r="5580" spans="8:8" x14ac:dyDescent="0.25">
      <c r="H5580" s="1"/>
    </row>
    <row r="5581" spans="8:8" x14ac:dyDescent="0.25">
      <c r="H5581" s="1"/>
    </row>
    <row r="5584" spans="8:8" x14ac:dyDescent="0.25">
      <c r="H5584" s="1"/>
    </row>
    <row r="5585" spans="8:8" x14ac:dyDescent="0.25">
      <c r="H5585" s="1"/>
    </row>
    <row r="5586" spans="8:8" x14ac:dyDescent="0.25">
      <c r="H5586" s="1"/>
    </row>
    <row r="5589" spans="8:8" x14ac:dyDescent="0.25">
      <c r="H5589" s="1"/>
    </row>
    <row r="5590" spans="8:8" x14ac:dyDescent="0.25">
      <c r="H5590" s="1"/>
    </row>
    <row r="5591" spans="8:8" x14ac:dyDescent="0.25">
      <c r="H5591" s="1"/>
    </row>
    <row r="5592" spans="8:8" x14ac:dyDescent="0.25">
      <c r="H5592" s="1"/>
    </row>
    <row r="5593" spans="8:8" x14ac:dyDescent="0.25">
      <c r="H5593" s="1"/>
    </row>
    <row r="5594" spans="8:8" x14ac:dyDescent="0.25">
      <c r="H5594" s="1"/>
    </row>
    <row r="5595" spans="8:8" x14ac:dyDescent="0.25">
      <c r="H5595" s="1"/>
    </row>
    <row r="5596" spans="8:8" x14ac:dyDescent="0.25">
      <c r="H5596" s="1"/>
    </row>
    <row r="5598" spans="8:8" x14ac:dyDescent="0.25">
      <c r="H5598" s="1"/>
    </row>
    <row r="5599" spans="8:8" x14ac:dyDescent="0.25">
      <c r="H5599" s="1"/>
    </row>
    <row r="5605" spans="8:8" x14ac:dyDescent="0.25">
      <c r="H5605" s="1"/>
    </row>
    <row r="5608" spans="8:8" x14ac:dyDescent="0.25">
      <c r="H5608" s="1"/>
    </row>
    <row r="5609" spans="8:8" x14ac:dyDescent="0.25">
      <c r="H5609" s="1"/>
    </row>
    <row r="5610" spans="8:8" x14ac:dyDescent="0.25">
      <c r="H5610" s="1"/>
    </row>
    <row r="5611" spans="8:8" x14ac:dyDescent="0.25">
      <c r="H5611" s="1"/>
    </row>
    <row r="5612" spans="8:8" x14ac:dyDescent="0.25">
      <c r="H5612" s="1"/>
    </row>
    <row r="5615" spans="8:8" x14ac:dyDescent="0.25">
      <c r="H5615" s="1"/>
    </row>
    <row r="5616" spans="8:8" x14ac:dyDescent="0.25">
      <c r="H5616" s="1"/>
    </row>
    <row r="5617" spans="8:8" x14ac:dyDescent="0.25">
      <c r="H5617" s="1"/>
    </row>
    <row r="5618" spans="8:8" x14ac:dyDescent="0.25">
      <c r="H5618" s="1"/>
    </row>
    <row r="5619" spans="8:8" x14ac:dyDescent="0.25">
      <c r="H5619" s="1"/>
    </row>
    <row r="5620" spans="8:8" x14ac:dyDescent="0.25">
      <c r="H5620" s="1"/>
    </row>
    <row r="5625" spans="8:8" x14ac:dyDescent="0.25">
      <c r="H5625" s="1"/>
    </row>
    <row r="5626" spans="8:8" x14ac:dyDescent="0.25">
      <c r="H5626" s="1"/>
    </row>
    <row r="5627" spans="8:8" x14ac:dyDescent="0.25">
      <c r="H5627" s="1"/>
    </row>
    <row r="5629" spans="8:8" x14ac:dyDescent="0.25">
      <c r="H5629" s="1"/>
    </row>
    <row r="5630" spans="8:8" x14ac:dyDescent="0.25">
      <c r="H5630" s="1"/>
    </row>
    <row r="5631" spans="8:8" x14ac:dyDescent="0.25">
      <c r="H5631" s="1"/>
    </row>
    <row r="5632" spans="8:8" x14ac:dyDescent="0.25">
      <c r="H5632" s="1"/>
    </row>
    <row r="5633" spans="8:8" x14ac:dyDescent="0.25">
      <c r="H5633" s="1"/>
    </row>
    <row r="5634" spans="8:8" x14ac:dyDescent="0.25">
      <c r="H5634" s="1"/>
    </row>
    <row r="5635" spans="8:8" x14ac:dyDescent="0.25">
      <c r="H5635" s="1"/>
    </row>
    <row r="5640" spans="8:8" x14ac:dyDescent="0.25">
      <c r="H5640" s="1"/>
    </row>
    <row r="5641" spans="8:8" x14ac:dyDescent="0.25">
      <c r="H5641" s="1"/>
    </row>
    <row r="5642" spans="8:8" x14ac:dyDescent="0.25">
      <c r="H5642" s="1"/>
    </row>
    <row r="5643" spans="8:8" x14ac:dyDescent="0.25">
      <c r="H5643" s="1"/>
    </row>
    <row r="5646" spans="8:8" x14ac:dyDescent="0.25">
      <c r="H5646" s="1"/>
    </row>
    <row r="5649" spans="8:8" x14ac:dyDescent="0.25">
      <c r="H5649" s="1"/>
    </row>
    <row r="5650" spans="8:8" x14ac:dyDescent="0.25">
      <c r="H5650" s="1"/>
    </row>
    <row r="5651" spans="8:8" x14ac:dyDescent="0.25">
      <c r="H5651" s="1"/>
    </row>
    <row r="5652" spans="8:8" x14ac:dyDescent="0.25">
      <c r="H5652" s="1"/>
    </row>
    <row r="5653" spans="8:8" x14ac:dyDescent="0.25">
      <c r="H5653" s="1"/>
    </row>
    <row r="5654" spans="8:8" x14ac:dyDescent="0.25">
      <c r="H5654" s="1"/>
    </row>
    <row r="5655" spans="8:8" x14ac:dyDescent="0.25">
      <c r="H5655" s="1"/>
    </row>
    <row r="5656" spans="8:8" x14ac:dyDescent="0.25">
      <c r="H5656" s="1"/>
    </row>
    <row r="5658" spans="8:8" x14ac:dyDescent="0.25">
      <c r="H5658" s="1"/>
    </row>
    <row r="5659" spans="8:8" x14ac:dyDescent="0.25">
      <c r="H5659" s="1"/>
    </row>
    <row r="5661" spans="8:8" x14ac:dyDescent="0.25">
      <c r="H5661" s="1"/>
    </row>
    <row r="5662" spans="8:8" x14ac:dyDescent="0.25">
      <c r="H5662" s="1"/>
    </row>
    <row r="5665" spans="8:8" x14ac:dyDescent="0.25">
      <c r="H5665" s="1"/>
    </row>
    <row r="5668" spans="8:8" x14ac:dyDescent="0.25">
      <c r="H5668" s="1"/>
    </row>
    <row r="5669" spans="8:8" x14ac:dyDescent="0.25">
      <c r="H5669" s="1"/>
    </row>
    <row r="5670" spans="8:8" x14ac:dyDescent="0.25">
      <c r="H5670" s="1"/>
    </row>
    <row r="5671" spans="8:8" x14ac:dyDescent="0.25">
      <c r="H5671" s="1"/>
    </row>
    <row r="5673" spans="8:8" x14ac:dyDescent="0.25">
      <c r="H5673" s="1"/>
    </row>
    <row r="5675" spans="8:8" x14ac:dyDescent="0.25">
      <c r="H5675" s="1"/>
    </row>
    <row r="5681" spans="8:8" x14ac:dyDescent="0.25">
      <c r="H5681" s="1"/>
    </row>
    <row r="5682" spans="8:8" x14ac:dyDescent="0.25">
      <c r="H5682" s="1"/>
    </row>
    <row r="5683" spans="8:8" x14ac:dyDescent="0.25">
      <c r="H5683" s="1"/>
    </row>
    <row r="5684" spans="8:8" x14ac:dyDescent="0.25">
      <c r="H5684" s="1"/>
    </row>
    <row r="5685" spans="8:8" x14ac:dyDescent="0.25">
      <c r="H5685" s="1"/>
    </row>
    <row r="5686" spans="8:8" x14ac:dyDescent="0.25">
      <c r="H5686" s="1"/>
    </row>
    <row r="5687" spans="8:8" x14ac:dyDescent="0.25">
      <c r="H5687" s="1"/>
    </row>
    <row r="5688" spans="8:8" x14ac:dyDescent="0.25">
      <c r="H5688" s="1"/>
    </row>
    <row r="5692" spans="8:8" x14ac:dyDescent="0.25">
      <c r="H5692" s="1"/>
    </row>
    <row r="5693" spans="8:8" x14ac:dyDescent="0.25">
      <c r="H5693" s="1"/>
    </row>
    <row r="5696" spans="8:8" x14ac:dyDescent="0.25">
      <c r="H5696" s="1"/>
    </row>
    <row r="5697" spans="8:8" x14ac:dyDescent="0.25">
      <c r="H5697" s="1"/>
    </row>
    <row r="5698" spans="8:8" x14ac:dyDescent="0.25">
      <c r="H5698" s="1"/>
    </row>
    <row r="5699" spans="8:8" x14ac:dyDescent="0.25">
      <c r="H5699" s="1"/>
    </row>
    <row r="5700" spans="8:8" x14ac:dyDescent="0.25">
      <c r="H5700" s="1"/>
    </row>
    <row r="5701" spans="8:8" x14ac:dyDescent="0.25">
      <c r="H5701" s="1"/>
    </row>
    <row r="5702" spans="8:8" x14ac:dyDescent="0.25">
      <c r="H5702" s="1"/>
    </row>
    <row r="5703" spans="8:8" x14ac:dyDescent="0.25">
      <c r="H5703" s="1"/>
    </row>
    <row r="5705" spans="8:8" x14ac:dyDescent="0.25">
      <c r="H5705" s="1"/>
    </row>
    <row r="5707" spans="8:8" x14ac:dyDescent="0.25">
      <c r="H5707" s="1"/>
    </row>
    <row r="5708" spans="8:8" x14ac:dyDescent="0.25">
      <c r="H5708" s="1"/>
    </row>
    <row r="5709" spans="8:8" x14ac:dyDescent="0.25">
      <c r="H5709" s="1"/>
    </row>
    <row r="5710" spans="8:8" x14ac:dyDescent="0.25">
      <c r="H5710" s="1"/>
    </row>
    <row r="5711" spans="8:8" x14ac:dyDescent="0.25">
      <c r="H5711" s="1"/>
    </row>
    <row r="5712" spans="8:8" x14ac:dyDescent="0.25">
      <c r="H5712" s="1"/>
    </row>
    <row r="5713" spans="8:8" x14ac:dyDescent="0.25">
      <c r="H5713" s="1"/>
    </row>
    <row r="5715" spans="8:8" x14ac:dyDescent="0.25">
      <c r="H5715" s="1"/>
    </row>
    <row r="5717" spans="8:8" x14ac:dyDescent="0.25">
      <c r="H5717" s="1"/>
    </row>
    <row r="5718" spans="8:8" x14ac:dyDescent="0.25">
      <c r="H5718" s="1"/>
    </row>
    <row r="5719" spans="8:8" x14ac:dyDescent="0.25">
      <c r="H5719" s="1"/>
    </row>
    <row r="5723" spans="8:8" x14ac:dyDescent="0.25">
      <c r="H5723" s="1"/>
    </row>
    <row r="5724" spans="8:8" x14ac:dyDescent="0.25">
      <c r="H5724" s="1"/>
    </row>
    <row r="5728" spans="8:8" x14ac:dyDescent="0.25">
      <c r="H5728" s="1"/>
    </row>
    <row r="5729" spans="8:8" x14ac:dyDescent="0.25">
      <c r="H5729" s="1"/>
    </row>
    <row r="5730" spans="8:8" x14ac:dyDescent="0.25">
      <c r="H5730" s="1"/>
    </row>
    <row r="5731" spans="8:8" x14ac:dyDescent="0.25">
      <c r="H5731" s="1"/>
    </row>
    <row r="5732" spans="8:8" x14ac:dyDescent="0.25">
      <c r="H5732" s="1"/>
    </row>
    <row r="5733" spans="8:8" x14ac:dyDescent="0.25">
      <c r="H5733" s="1"/>
    </row>
    <row r="5734" spans="8:8" x14ac:dyDescent="0.25">
      <c r="H5734" s="1"/>
    </row>
    <row r="5737" spans="8:8" x14ac:dyDescent="0.25">
      <c r="H5737" s="1"/>
    </row>
    <row r="5738" spans="8:8" x14ac:dyDescent="0.25">
      <c r="H5738" s="1"/>
    </row>
    <row r="5739" spans="8:8" x14ac:dyDescent="0.25">
      <c r="H5739" s="1"/>
    </row>
    <row r="5740" spans="8:8" x14ac:dyDescent="0.25">
      <c r="H5740" s="1"/>
    </row>
    <row r="5741" spans="8:8" x14ac:dyDescent="0.25">
      <c r="H5741" s="1"/>
    </row>
    <row r="5743" spans="8:8" x14ac:dyDescent="0.25">
      <c r="H5743" s="1"/>
    </row>
    <row r="5744" spans="8:8" x14ac:dyDescent="0.25">
      <c r="H5744" s="1"/>
    </row>
    <row r="5745" spans="8:8" x14ac:dyDescent="0.25">
      <c r="H5745" s="1"/>
    </row>
    <row r="5746" spans="8:8" x14ac:dyDescent="0.25">
      <c r="H5746" s="1"/>
    </row>
    <row r="5747" spans="8:8" x14ac:dyDescent="0.25">
      <c r="H5747" s="1"/>
    </row>
    <row r="5748" spans="8:8" x14ac:dyDescent="0.25">
      <c r="H5748" s="1"/>
    </row>
    <row r="5749" spans="8:8" x14ac:dyDescent="0.25">
      <c r="H5749" s="1"/>
    </row>
    <row r="5750" spans="8:8" x14ac:dyDescent="0.25">
      <c r="H5750" s="1"/>
    </row>
    <row r="5751" spans="8:8" x14ac:dyDescent="0.25">
      <c r="H5751" s="1"/>
    </row>
    <row r="5754" spans="8:8" x14ac:dyDescent="0.25">
      <c r="H5754" s="1"/>
    </row>
    <row r="5755" spans="8:8" x14ac:dyDescent="0.25">
      <c r="H5755" s="1"/>
    </row>
    <row r="5758" spans="8:8" x14ac:dyDescent="0.25">
      <c r="H5758" s="1"/>
    </row>
    <row r="5762" spans="8:8" x14ac:dyDescent="0.25">
      <c r="H5762" s="1"/>
    </row>
    <row r="5763" spans="8:8" x14ac:dyDescent="0.25">
      <c r="H5763" s="1"/>
    </row>
    <row r="5764" spans="8:8" x14ac:dyDescent="0.25">
      <c r="H5764" s="1"/>
    </row>
    <row r="5765" spans="8:8" x14ac:dyDescent="0.25">
      <c r="H5765" s="1"/>
    </row>
    <row r="5766" spans="8:8" x14ac:dyDescent="0.25">
      <c r="H5766" s="1"/>
    </row>
    <row r="5768" spans="8:8" x14ac:dyDescent="0.25">
      <c r="H5768" s="1"/>
    </row>
    <row r="5769" spans="8:8" x14ac:dyDescent="0.25">
      <c r="H5769" s="1"/>
    </row>
    <row r="5770" spans="8:8" x14ac:dyDescent="0.25">
      <c r="H5770" s="1"/>
    </row>
    <row r="5771" spans="8:8" x14ac:dyDescent="0.25">
      <c r="H5771" s="1"/>
    </row>
    <row r="5772" spans="8:8" x14ac:dyDescent="0.25">
      <c r="H5772" s="1"/>
    </row>
    <row r="5773" spans="8:8" x14ac:dyDescent="0.25">
      <c r="H5773" s="1"/>
    </row>
    <row r="5774" spans="8:8" x14ac:dyDescent="0.25">
      <c r="H5774" s="1"/>
    </row>
    <row r="5778" spans="8:8" x14ac:dyDescent="0.25">
      <c r="H5778" s="1"/>
    </row>
    <row r="5779" spans="8:8" x14ac:dyDescent="0.25">
      <c r="H5779" s="1"/>
    </row>
    <row r="5780" spans="8:8" x14ac:dyDescent="0.25">
      <c r="H5780" s="1"/>
    </row>
    <row r="5781" spans="8:8" x14ac:dyDescent="0.25">
      <c r="H5781" s="1"/>
    </row>
    <row r="5782" spans="8:8" x14ac:dyDescent="0.25">
      <c r="H5782" s="1"/>
    </row>
    <row r="5789" spans="8:8" x14ac:dyDescent="0.25">
      <c r="H5789" s="1"/>
    </row>
    <row r="5791" spans="8:8" x14ac:dyDescent="0.25">
      <c r="H5791" s="1"/>
    </row>
    <row r="5793" spans="8:8" x14ac:dyDescent="0.25">
      <c r="H5793" s="1"/>
    </row>
    <row r="5794" spans="8:8" x14ac:dyDescent="0.25">
      <c r="H5794" s="1"/>
    </row>
    <row r="5795" spans="8:8" x14ac:dyDescent="0.25">
      <c r="H5795" s="1"/>
    </row>
    <row r="5798" spans="8:8" x14ac:dyDescent="0.25">
      <c r="H5798" s="1"/>
    </row>
    <row r="5800" spans="8:8" x14ac:dyDescent="0.25">
      <c r="H5800" s="1"/>
    </row>
    <row r="5801" spans="8:8" x14ac:dyDescent="0.25">
      <c r="H5801" s="1"/>
    </row>
    <row r="5802" spans="8:8" x14ac:dyDescent="0.25">
      <c r="H5802" s="1"/>
    </row>
    <row r="5803" spans="8:8" x14ac:dyDescent="0.25">
      <c r="H5803" s="1"/>
    </row>
    <row r="5804" spans="8:8" x14ac:dyDescent="0.25">
      <c r="H5804" s="1"/>
    </row>
    <row r="5806" spans="8:8" x14ac:dyDescent="0.25">
      <c r="H5806" s="1"/>
    </row>
    <row r="5808" spans="8:8" x14ac:dyDescent="0.25">
      <c r="H5808" s="1"/>
    </row>
    <row r="5809" spans="8:8" x14ac:dyDescent="0.25">
      <c r="H5809" s="1"/>
    </row>
    <row r="5811" spans="8:8" x14ac:dyDescent="0.25">
      <c r="H5811" s="1"/>
    </row>
    <row r="5812" spans="8:8" x14ac:dyDescent="0.25">
      <c r="H5812" s="1"/>
    </row>
    <row r="5813" spans="8:8" x14ac:dyDescent="0.25">
      <c r="H5813" s="1"/>
    </row>
    <row r="5814" spans="8:8" x14ac:dyDescent="0.25">
      <c r="H5814" s="1"/>
    </row>
    <row r="5815" spans="8:8" x14ac:dyDescent="0.25">
      <c r="H5815" s="1"/>
    </row>
    <row r="5816" spans="8:8" x14ac:dyDescent="0.25">
      <c r="H5816" s="1"/>
    </row>
    <row r="5818" spans="8:8" x14ac:dyDescent="0.25">
      <c r="H5818" s="1"/>
    </row>
    <row r="5819" spans="8:8" x14ac:dyDescent="0.25">
      <c r="H5819" s="1"/>
    </row>
    <row r="5820" spans="8:8" x14ac:dyDescent="0.25">
      <c r="H5820" s="1"/>
    </row>
    <row r="5822" spans="8:8" x14ac:dyDescent="0.25">
      <c r="H5822" s="1"/>
    </row>
    <row r="5823" spans="8:8" x14ac:dyDescent="0.25">
      <c r="H5823" s="1"/>
    </row>
    <row r="5824" spans="8:8" x14ac:dyDescent="0.25">
      <c r="H5824" s="1"/>
    </row>
    <row r="5825" spans="8:8" x14ac:dyDescent="0.25">
      <c r="H5825" s="1"/>
    </row>
    <row r="5826" spans="8:8" x14ac:dyDescent="0.25">
      <c r="H5826" s="1"/>
    </row>
    <row r="5828" spans="8:8" x14ac:dyDescent="0.25">
      <c r="H5828" s="1"/>
    </row>
    <row r="5829" spans="8:8" x14ac:dyDescent="0.25">
      <c r="H5829" s="1"/>
    </row>
    <row r="5830" spans="8:8" x14ac:dyDescent="0.25">
      <c r="H5830" s="1"/>
    </row>
    <row r="5831" spans="8:8" x14ac:dyDescent="0.25">
      <c r="H5831" s="1"/>
    </row>
    <row r="5832" spans="8:8" x14ac:dyDescent="0.25">
      <c r="H5832" s="1"/>
    </row>
    <row r="5833" spans="8:8" x14ac:dyDescent="0.25">
      <c r="H5833" s="1"/>
    </row>
    <row r="5834" spans="8:8" x14ac:dyDescent="0.25">
      <c r="H5834" s="1"/>
    </row>
    <row r="5835" spans="8:8" x14ac:dyDescent="0.25">
      <c r="H5835" s="1"/>
    </row>
    <row r="5836" spans="8:8" x14ac:dyDescent="0.25">
      <c r="H5836" s="1"/>
    </row>
    <row r="5837" spans="8:8" x14ac:dyDescent="0.25">
      <c r="H5837" s="1"/>
    </row>
    <row r="5839" spans="8:8" x14ac:dyDescent="0.25">
      <c r="H5839" s="1"/>
    </row>
    <row r="5840" spans="8:8" x14ac:dyDescent="0.25">
      <c r="H5840" s="1"/>
    </row>
    <row r="5841" spans="8:8" x14ac:dyDescent="0.25">
      <c r="H5841" s="1"/>
    </row>
    <row r="5842" spans="8:8" x14ac:dyDescent="0.25">
      <c r="H5842" s="1"/>
    </row>
    <row r="5843" spans="8:8" x14ac:dyDescent="0.25">
      <c r="H5843" s="1"/>
    </row>
    <row r="5844" spans="8:8" x14ac:dyDescent="0.25">
      <c r="H5844" s="1"/>
    </row>
    <row r="5845" spans="8:8" x14ac:dyDescent="0.25">
      <c r="H5845" s="1"/>
    </row>
    <row r="5846" spans="8:8" x14ac:dyDescent="0.25">
      <c r="H5846" s="1"/>
    </row>
    <row r="5847" spans="8:8" x14ac:dyDescent="0.25">
      <c r="H5847" s="1"/>
    </row>
    <row r="5848" spans="8:8" x14ac:dyDescent="0.25">
      <c r="H5848" s="1"/>
    </row>
    <row r="5849" spans="8:8" x14ac:dyDescent="0.25">
      <c r="H5849" s="1"/>
    </row>
    <row r="5850" spans="8:8" x14ac:dyDescent="0.25">
      <c r="H5850" s="1"/>
    </row>
    <row r="5851" spans="8:8" x14ac:dyDescent="0.25">
      <c r="H5851" s="1"/>
    </row>
    <row r="5852" spans="8:8" x14ac:dyDescent="0.25">
      <c r="H5852" s="1"/>
    </row>
    <row r="5853" spans="8:8" x14ac:dyDescent="0.25">
      <c r="H5853" s="1"/>
    </row>
    <row r="5855" spans="8:8" x14ac:dyDescent="0.25">
      <c r="H5855" s="1"/>
    </row>
    <row r="5856" spans="8:8" x14ac:dyDescent="0.25">
      <c r="H5856" s="1"/>
    </row>
    <row r="5857" spans="8:8" x14ac:dyDescent="0.25">
      <c r="H5857" s="1"/>
    </row>
    <row r="5858" spans="8:8" x14ac:dyDescent="0.25">
      <c r="H5858" s="1"/>
    </row>
    <row r="5859" spans="8:8" x14ac:dyDescent="0.25">
      <c r="H5859" s="1"/>
    </row>
    <row r="5861" spans="8:8" x14ac:dyDescent="0.25">
      <c r="H5861" s="1"/>
    </row>
    <row r="5862" spans="8:8" x14ac:dyDescent="0.25">
      <c r="H5862" s="1"/>
    </row>
    <row r="5863" spans="8:8" x14ac:dyDescent="0.25">
      <c r="H5863" s="1"/>
    </row>
    <row r="5864" spans="8:8" x14ac:dyDescent="0.25">
      <c r="H5864" s="1"/>
    </row>
    <row r="5865" spans="8:8" x14ac:dyDescent="0.25">
      <c r="H5865" s="1"/>
    </row>
    <row r="5866" spans="8:8" x14ac:dyDescent="0.25">
      <c r="H5866" s="1"/>
    </row>
    <row r="5867" spans="8:8" x14ac:dyDescent="0.25">
      <c r="H5867" s="1"/>
    </row>
    <row r="5868" spans="8:8" x14ac:dyDescent="0.25">
      <c r="H5868" s="1"/>
    </row>
    <row r="5869" spans="8:8" x14ac:dyDescent="0.25">
      <c r="H5869" s="1"/>
    </row>
    <row r="5870" spans="8:8" x14ac:dyDescent="0.25">
      <c r="H5870" s="1"/>
    </row>
    <row r="5871" spans="8:8" x14ac:dyDescent="0.25">
      <c r="H5871" s="1"/>
    </row>
    <row r="5872" spans="8:8" x14ac:dyDescent="0.25">
      <c r="H5872" s="1"/>
    </row>
    <row r="5873" spans="8:8" x14ac:dyDescent="0.25">
      <c r="H5873" s="1"/>
    </row>
    <row r="5874" spans="8:8" x14ac:dyDescent="0.25">
      <c r="H5874" s="1"/>
    </row>
    <row r="5875" spans="8:8" x14ac:dyDescent="0.25">
      <c r="H5875" s="1"/>
    </row>
    <row r="5876" spans="8:8" x14ac:dyDescent="0.25">
      <c r="H5876" s="1"/>
    </row>
    <row r="5879" spans="8:8" x14ac:dyDescent="0.25">
      <c r="H5879" s="1"/>
    </row>
    <row r="5881" spans="8:8" x14ac:dyDescent="0.25">
      <c r="H5881" s="1"/>
    </row>
    <row r="5882" spans="8:8" x14ac:dyDescent="0.25">
      <c r="H5882" s="1"/>
    </row>
    <row r="5883" spans="8:8" x14ac:dyDescent="0.25">
      <c r="H5883" s="1"/>
    </row>
    <row r="5884" spans="8:8" x14ac:dyDescent="0.25">
      <c r="H5884" s="1"/>
    </row>
    <row r="5885" spans="8:8" x14ac:dyDescent="0.25">
      <c r="H5885" s="1"/>
    </row>
    <row r="5887" spans="8:8" x14ac:dyDescent="0.25">
      <c r="H5887" s="1"/>
    </row>
    <row r="5890" spans="8:8" x14ac:dyDescent="0.25">
      <c r="H5890" s="1"/>
    </row>
    <row r="5891" spans="8:8" x14ac:dyDescent="0.25">
      <c r="H5891" s="1"/>
    </row>
    <row r="5892" spans="8:8" x14ac:dyDescent="0.25">
      <c r="H5892" s="1"/>
    </row>
    <row r="5893" spans="8:8" x14ac:dyDescent="0.25">
      <c r="H5893" s="1"/>
    </row>
    <row r="5894" spans="8:8" x14ac:dyDescent="0.25">
      <c r="H5894" s="1"/>
    </row>
    <row r="5895" spans="8:8" x14ac:dyDescent="0.25">
      <c r="H5895" s="1"/>
    </row>
    <row r="5896" spans="8:8" x14ac:dyDescent="0.25">
      <c r="H5896" s="1"/>
    </row>
    <row r="5897" spans="8:8" x14ac:dyDescent="0.25">
      <c r="H5897" s="1"/>
    </row>
    <row r="5898" spans="8:8" x14ac:dyDescent="0.25">
      <c r="H5898" s="1"/>
    </row>
    <row r="5899" spans="8:8" x14ac:dyDescent="0.25">
      <c r="H5899" s="1"/>
    </row>
    <row r="5900" spans="8:8" x14ac:dyDescent="0.25">
      <c r="H5900" s="1"/>
    </row>
    <row r="5901" spans="8:8" x14ac:dyDescent="0.25">
      <c r="H5901" s="1"/>
    </row>
    <row r="5903" spans="8:8" x14ac:dyDescent="0.25">
      <c r="H5903" s="1"/>
    </row>
    <row r="5904" spans="8:8" x14ac:dyDescent="0.25">
      <c r="H5904" s="1"/>
    </row>
    <row r="5905" spans="8:8" x14ac:dyDescent="0.25">
      <c r="H5905" s="1"/>
    </row>
    <row r="5906" spans="8:8" x14ac:dyDescent="0.25">
      <c r="H5906" s="1"/>
    </row>
    <row r="5907" spans="8:8" x14ac:dyDescent="0.25">
      <c r="H5907" s="1"/>
    </row>
    <row r="5908" spans="8:8" x14ac:dyDescent="0.25">
      <c r="H5908" s="1"/>
    </row>
    <row r="5911" spans="8:8" x14ac:dyDescent="0.25">
      <c r="H5911" s="1"/>
    </row>
    <row r="5913" spans="8:8" x14ac:dyDescent="0.25">
      <c r="H5913" s="1"/>
    </row>
    <row r="5917" spans="8:8" x14ac:dyDescent="0.25">
      <c r="H5917" s="1"/>
    </row>
    <row r="5920" spans="8:8" x14ac:dyDescent="0.25">
      <c r="H5920" s="1"/>
    </row>
    <row r="5921" spans="8:8" x14ac:dyDescent="0.25">
      <c r="H5921" s="1"/>
    </row>
    <row r="5922" spans="8:8" x14ac:dyDescent="0.25">
      <c r="H5922" s="1"/>
    </row>
    <row r="5923" spans="8:8" x14ac:dyDescent="0.25">
      <c r="H5923" s="1"/>
    </row>
    <row r="5924" spans="8:8" x14ac:dyDescent="0.25">
      <c r="H5924" s="1"/>
    </row>
    <row r="5927" spans="8:8" x14ac:dyDescent="0.25">
      <c r="H5927" s="1"/>
    </row>
    <row r="5928" spans="8:8" x14ac:dyDescent="0.25">
      <c r="H5928" s="1"/>
    </row>
    <row r="5929" spans="8:8" x14ac:dyDescent="0.25">
      <c r="H5929" s="1"/>
    </row>
    <row r="5930" spans="8:8" x14ac:dyDescent="0.25">
      <c r="H5930" s="1"/>
    </row>
    <row r="5931" spans="8:8" x14ac:dyDescent="0.25">
      <c r="H5931" s="1"/>
    </row>
    <row r="5932" spans="8:8" x14ac:dyDescent="0.25">
      <c r="H5932" s="1"/>
    </row>
    <row r="5933" spans="8:8" x14ac:dyDescent="0.25">
      <c r="H5933" s="1"/>
    </row>
    <row r="5935" spans="8:8" x14ac:dyDescent="0.25">
      <c r="H5935" s="1"/>
    </row>
    <row r="5942" spans="8:8" x14ac:dyDescent="0.25">
      <c r="H5942" s="1"/>
    </row>
    <row r="5943" spans="8:8" x14ac:dyDescent="0.25">
      <c r="H5943" s="1"/>
    </row>
    <row r="5945" spans="8:8" x14ac:dyDescent="0.25">
      <c r="H5945" s="1"/>
    </row>
    <row r="5946" spans="8:8" x14ac:dyDescent="0.25">
      <c r="H5946" s="1"/>
    </row>
    <row r="5947" spans="8:8" x14ac:dyDescent="0.25">
      <c r="H5947" s="1"/>
    </row>
    <row r="5948" spans="8:8" x14ac:dyDescent="0.25">
      <c r="H5948" s="1"/>
    </row>
    <row r="5949" spans="8:8" x14ac:dyDescent="0.25">
      <c r="H5949" s="1"/>
    </row>
    <row r="5950" spans="8:8" x14ac:dyDescent="0.25">
      <c r="H5950" s="1"/>
    </row>
    <row r="5951" spans="8:8" x14ac:dyDescent="0.25">
      <c r="H5951" s="1"/>
    </row>
    <row r="5952" spans="8:8" x14ac:dyDescent="0.25">
      <c r="H5952" s="1"/>
    </row>
    <row r="5954" spans="8:8" x14ac:dyDescent="0.25">
      <c r="H5954" s="1"/>
    </row>
    <row r="5956" spans="8:8" x14ac:dyDescent="0.25">
      <c r="H5956" s="1"/>
    </row>
    <row r="5957" spans="8:8" x14ac:dyDescent="0.25">
      <c r="H5957" s="1"/>
    </row>
    <row r="5959" spans="8:8" x14ac:dyDescent="0.25">
      <c r="H5959" s="1"/>
    </row>
    <row r="5960" spans="8:8" x14ac:dyDescent="0.25">
      <c r="H5960" s="1"/>
    </row>
    <row r="5961" spans="8:8" x14ac:dyDescent="0.25">
      <c r="H5961" s="1"/>
    </row>
    <row r="5962" spans="8:8" x14ac:dyDescent="0.25">
      <c r="H5962" s="1"/>
    </row>
    <row r="5963" spans="8:8" x14ac:dyDescent="0.25">
      <c r="H5963" s="1"/>
    </row>
    <row r="5964" spans="8:8" x14ac:dyDescent="0.25">
      <c r="H5964" s="1"/>
    </row>
    <row r="5965" spans="8:8" x14ac:dyDescent="0.25">
      <c r="H5965" s="1"/>
    </row>
    <row r="5966" spans="8:8" x14ac:dyDescent="0.25">
      <c r="H5966" s="1"/>
    </row>
    <row r="5967" spans="8:8" x14ac:dyDescent="0.25">
      <c r="H5967" s="1"/>
    </row>
    <row r="5968" spans="8:8" x14ac:dyDescent="0.25">
      <c r="H5968" s="1"/>
    </row>
    <row r="5969" spans="8:8" x14ac:dyDescent="0.25">
      <c r="H5969" s="1"/>
    </row>
    <row r="5970" spans="8:8" x14ac:dyDescent="0.25">
      <c r="H5970" s="1"/>
    </row>
    <row r="5971" spans="8:8" x14ac:dyDescent="0.25">
      <c r="H5971" s="1"/>
    </row>
    <row r="5972" spans="8:8" x14ac:dyDescent="0.25">
      <c r="H5972" s="1"/>
    </row>
    <row r="5973" spans="8:8" x14ac:dyDescent="0.25">
      <c r="H5973" s="1"/>
    </row>
    <row r="5974" spans="8:8" x14ac:dyDescent="0.25">
      <c r="H5974" s="1"/>
    </row>
    <row r="5975" spans="8:8" x14ac:dyDescent="0.25">
      <c r="H5975" s="1"/>
    </row>
    <row r="5976" spans="8:8" x14ac:dyDescent="0.25">
      <c r="H5976" s="1"/>
    </row>
    <row r="5977" spans="8:8" x14ac:dyDescent="0.25">
      <c r="H5977" s="1"/>
    </row>
    <row r="5978" spans="8:8" x14ac:dyDescent="0.25">
      <c r="H5978" s="1"/>
    </row>
    <row r="5979" spans="8:8" x14ac:dyDescent="0.25">
      <c r="H5979" s="1"/>
    </row>
    <row r="5980" spans="8:8" x14ac:dyDescent="0.25">
      <c r="H5980" s="1"/>
    </row>
    <row r="5981" spans="8:8" x14ac:dyDescent="0.25">
      <c r="H5981" s="1"/>
    </row>
    <row r="5982" spans="8:8" x14ac:dyDescent="0.25">
      <c r="H5982" s="1"/>
    </row>
    <row r="5983" spans="8:8" x14ac:dyDescent="0.25">
      <c r="H5983" s="1"/>
    </row>
    <row r="5984" spans="8:8" x14ac:dyDescent="0.25">
      <c r="H5984" s="1"/>
    </row>
    <row r="5985" spans="8:8" x14ac:dyDescent="0.25">
      <c r="H5985" s="1"/>
    </row>
    <row r="5986" spans="8:8" x14ac:dyDescent="0.25">
      <c r="H5986" s="1"/>
    </row>
    <row r="5987" spans="8:8" x14ac:dyDescent="0.25">
      <c r="H5987" s="1"/>
    </row>
    <row r="5988" spans="8:8" x14ac:dyDescent="0.25">
      <c r="H5988" s="1"/>
    </row>
    <row r="5989" spans="8:8" x14ac:dyDescent="0.25">
      <c r="H5989" s="1"/>
    </row>
    <row r="5990" spans="8:8" x14ac:dyDescent="0.25">
      <c r="H5990" s="1"/>
    </row>
    <row r="5991" spans="8:8" x14ac:dyDescent="0.25">
      <c r="H5991" s="1"/>
    </row>
    <row r="5992" spans="8:8" x14ac:dyDescent="0.25">
      <c r="H5992" s="1"/>
    </row>
    <row r="5993" spans="8:8" x14ac:dyDescent="0.25">
      <c r="H5993" s="1"/>
    </row>
    <row r="5994" spans="8:8" x14ac:dyDescent="0.25">
      <c r="H5994" s="1"/>
    </row>
    <row r="5995" spans="8:8" x14ac:dyDescent="0.25">
      <c r="H5995" s="1"/>
    </row>
    <row r="5996" spans="8:8" x14ac:dyDescent="0.25">
      <c r="H5996" s="1"/>
    </row>
    <row r="5997" spans="8:8" x14ac:dyDescent="0.25">
      <c r="H5997" s="1"/>
    </row>
    <row r="5998" spans="8:8" x14ac:dyDescent="0.25">
      <c r="H5998" s="1"/>
    </row>
    <row r="5999" spans="8:8" x14ac:dyDescent="0.25">
      <c r="H5999" s="1"/>
    </row>
    <row r="6000" spans="8:8" x14ac:dyDescent="0.25">
      <c r="H6000" s="1"/>
    </row>
    <row r="6001" spans="8:8" x14ac:dyDescent="0.25">
      <c r="H6001" s="1"/>
    </row>
    <row r="6002" spans="8:8" x14ac:dyDescent="0.25">
      <c r="H6002" s="1"/>
    </row>
    <row r="6003" spans="8:8" x14ac:dyDescent="0.25">
      <c r="H6003" s="1"/>
    </row>
    <row r="6004" spans="8:8" x14ac:dyDescent="0.25">
      <c r="H6004" s="1"/>
    </row>
    <row r="6005" spans="8:8" x14ac:dyDescent="0.25">
      <c r="H6005" s="1"/>
    </row>
    <row r="6006" spans="8:8" x14ac:dyDescent="0.25">
      <c r="H6006" s="1"/>
    </row>
    <row r="6007" spans="8:8" x14ac:dyDescent="0.25">
      <c r="H6007" s="1"/>
    </row>
    <row r="6008" spans="8:8" x14ac:dyDescent="0.25">
      <c r="H6008" s="1"/>
    </row>
    <row r="6009" spans="8:8" x14ac:dyDescent="0.25">
      <c r="H6009" s="1"/>
    </row>
    <row r="6011" spans="8:8" x14ac:dyDescent="0.25">
      <c r="H6011" s="1"/>
    </row>
    <row r="6012" spans="8:8" x14ac:dyDescent="0.25">
      <c r="H6012" s="1"/>
    </row>
    <row r="6013" spans="8:8" x14ac:dyDescent="0.25">
      <c r="H6013" s="1"/>
    </row>
    <row r="6014" spans="8:8" x14ac:dyDescent="0.25">
      <c r="H6014" s="1"/>
    </row>
    <row r="6032" spans="8:8" x14ac:dyDescent="0.25">
      <c r="H6032" s="1"/>
    </row>
    <row r="6034" spans="8:8" x14ac:dyDescent="0.25">
      <c r="H6034" s="1"/>
    </row>
    <row r="6036" spans="8:8" x14ac:dyDescent="0.25">
      <c r="H6036" s="1"/>
    </row>
    <row r="6037" spans="8:8" x14ac:dyDescent="0.25">
      <c r="H6037" s="1"/>
    </row>
    <row r="6038" spans="8:8" x14ac:dyDescent="0.25">
      <c r="H6038" s="1"/>
    </row>
    <row r="6039" spans="8:8" x14ac:dyDescent="0.25">
      <c r="H6039" s="1"/>
    </row>
    <row r="6040" spans="8:8" x14ac:dyDescent="0.25">
      <c r="H6040" s="1"/>
    </row>
    <row r="6042" spans="8:8" x14ac:dyDescent="0.25">
      <c r="H6042" s="1"/>
    </row>
    <row r="6043" spans="8:8" x14ac:dyDescent="0.25">
      <c r="H6043" s="1"/>
    </row>
    <row r="6044" spans="8:8" x14ac:dyDescent="0.25">
      <c r="H6044" s="1"/>
    </row>
    <row r="6046" spans="8:8" x14ac:dyDescent="0.25">
      <c r="H6046" s="1"/>
    </row>
    <row r="6048" spans="8:8" x14ac:dyDescent="0.25">
      <c r="H6048" s="1"/>
    </row>
    <row r="6049" spans="8:8" x14ac:dyDescent="0.25">
      <c r="H6049" s="1"/>
    </row>
    <row r="6051" spans="8:8" x14ac:dyDescent="0.25">
      <c r="H6051" s="1"/>
    </row>
    <row r="6052" spans="8:8" x14ac:dyDescent="0.25">
      <c r="H6052" s="1"/>
    </row>
    <row r="6053" spans="8:8" x14ac:dyDescent="0.25">
      <c r="H6053" s="1"/>
    </row>
    <row r="6054" spans="8:8" x14ac:dyDescent="0.25">
      <c r="H6054" s="1"/>
    </row>
    <row r="6055" spans="8:8" x14ac:dyDescent="0.25">
      <c r="H6055" s="1"/>
    </row>
    <row r="6056" spans="8:8" x14ac:dyDescent="0.25">
      <c r="H6056" s="1"/>
    </row>
    <row r="6057" spans="8:8" x14ac:dyDescent="0.25">
      <c r="H6057" s="1"/>
    </row>
    <row r="6058" spans="8:8" x14ac:dyDescent="0.25">
      <c r="H6058" s="1"/>
    </row>
    <row r="6059" spans="8:8" x14ac:dyDescent="0.25">
      <c r="H6059" s="1"/>
    </row>
    <row r="6060" spans="8:8" x14ac:dyDescent="0.25">
      <c r="H6060" s="1"/>
    </row>
    <row r="6061" spans="8:8" x14ac:dyDescent="0.25">
      <c r="H6061" s="1"/>
    </row>
    <row r="6062" spans="8:8" x14ac:dyDescent="0.25">
      <c r="H6062" s="1"/>
    </row>
    <row r="6063" spans="8:8" x14ac:dyDescent="0.25">
      <c r="H6063" s="1"/>
    </row>
    <row r="6064" spans="8:8" x14ac:dyDescent="0.25">
      <c r="H6064" s="1"/>
    </row>
    <row r="6065" spans="8:8" x14ac:dyDescent="0.25">
      <c r="H6065" s="1"/>
    </row>
    <row r="6066" spans="8:8" x14ac:dyDescent="0.25">
      <c r="H6066" s="1"/>
    </row>
    <row r="6067" spans="8:8" x14ac:dyDescent="0.25">
      <c r="H6067" s="1"/>
    </row>
    <row r="6068" spans="8:8" x14ac:dyDescent="0.25">
      <c r="H6068" s="1"/>
    </row>
    <row r="6069" spans="8:8" x14ac:dyDescent="0.25">
      <c r="H6069" s="1"/>
    </row>
    <row r="6070" spans="8:8" x14ac:dyDescent="0.25">
      <c r="H6070" s="1"/>
    </row>
    <row r="6071" spans="8:8" x14ac:dyDescent="0.25">
      <c r="H6071" s="1"/>
    </row>
    <row r="6072" spans="8:8" x14ac:dyDescent="0.25">
      <c r="H6072" s="1"/>
    </row>
    <row r="6073" spans="8:8" x14ac:dyDescent="0.25">
      <c r="H6073" s="1"/>
    </row>
    <row r="6077" spans="8:8" x14ac:dyDescent="0.25">
      <c r="H6077" s="1"/>
    </row>
    <row r="6078" spans="8:8" x14ac:dyDescent="0.25">
      <c r="H6078" s="1"/>
    </row>
    <row r="6079" spans="8:8" x14ac:dyDescent="0.25">
      <c r="H6079" s="1"/>
    </row>
    <row r="6080" spans="8:8" x14ac:dyDescent="0.25">
      <c r="H6080" s="1"/>
    </row>
    <row r="6081" spans="8:8" x14ac:dyDescent="0.25">
      <c r="H6081" s="1"/>
    </row>
    <row r="6082" spans="8:8" x14ac:dyDescent="0.25">
      <c r="H6082" s="1"/>
    </row>
    <row r="6083" spans="8:8" x14ac:dyDescent="0.25">
      <c r="H6083" s="1"/>
    </row>
    <row r="6084" spans="8:8" x14ac:dyDescent="0.25">
      <c r="H6084" s="1"/>
    </row>
    <row r="6085" spans="8:8" x14ac:dyDescent="0.25">
      <c r="H6085" s="1"/>
    </row>
    <row r="6086" spans="8:8" x14ac:dyDescent="0.25">
      <c r="H6086" s="1"/>
    </row>
    <row r="6087" spans="8:8" x14ac:dyDescent="0.25">
      <c r="H6087" s="1"/>
    </row>
    <row r="6088" spans="8:8" x14ac:dyDescent="0.25">
      <c r="H6088" s="1"/>
    </row>
    <row r="6089" spans="8:8" x14ac:dyDescent="0.25">
      <c r="H6089" s="1"/>
    </row>
    <row r="6090" spans="8:8" x14ac:dyDescent="0.25">
      <c r="H6090" s="1"/>
    </row>
    <row r="6091" spans="8:8" x14ac:dyDescent="0.25">
      <c r="H6091" s="1"/>
    </row>
    <row r="6092" spans="8:8" x14ac:dyDescent="0.25">
      <c r="H6092" s="1"/>
    </row>
    <row r="6093" spans="8:8" x14ac:dyDescent="0.25">
      <c r="H6093" s="1"/>
    </row>
    <row r="6094" spans="8:8" x14ac:dyDescent="0.25">
      <c r="H6094" s="1"/>
    </row>
    <row r="6095" spans="8:8" x14ac:dyDescent="0.25">
      <c r="H6095" s="1"/>
    </row>
    <row r="6096" spans="8:8" x14ac:dyDescent="0.25">
      <c r="H6096" s="1"/>
    </row>
    <row r="6097" spans="8:8" x14ac:dyDescent="0.25">
      <c r="H6097" s="1"/>
    </row>
    <row r="6098" spans="8:8" x14ac:dyDescent="0.25">
      <c r="H6098" s="1"/>
    </row>
    <row r="6100" spans="8:8" x14ac:dyDescent="0.25">
      <c r="H6100" s="1"/>
    </row>
    <row r="6101" spans="8:8" x14ac:dyDescent="0.25">
      <c r="H6101" s="1"/>
    </row>
    <row r="6102" spans="8:8" x14ac:dyDescent="0.25">
      <c r="H6102" s="1"/>
    </row>
    <row r="6103" spans="8:8" x14ac:dyDescent="0.25">
      <c r="H6103" s="1"/>
    </row>
    <row r="6104" spans="8:8" x14ac:dyDescent="0.25">
      <c r="H6104" s="1"/>
    </row>
    <row r="6105" spans="8:8" x14ac:dyDescent="0.25">
      <c r="H6105" s="1"/>
    </row>
    <row r="6106" spans="8:8" x14ac:dyDescent="0.25">
      <c r="H6106" s="1"/>
    </row>
    <row r="6107" spans="8:8" x14ac:dyDescent="0.25">
      <c r="H6107" s="1"/>
    </row>
    <row r="6108" spans="8:8" x14ac:dyDescent="0.25">
      <c r="H6108" s="1"/>
    </row>
    <row r="6109" spans="8:8" x14ac:dyDescent="0.25">
      <c r="H6109" s="1"/>
    </row>
    <row r="6110" spans="8:8" x14ac:dyDescent="0.25">
      <c r="H6110" s="1"/>
    </row>
    <row r="6111" spans="8:8" x14ac:dyDescent="0.25">
      <c r="H6111" s="1"/>
    </row>
    <row r="6112" spans="8:8" x14ac:dyDescent="0.25">
      <c r="H6112" s="1"/>
    </row>
    <row r="6113" spans="8:8" x14ac:dyDescent="0.25">
      <c r="H6113" s="1"/>
    </row>
    <row r="6114" spans="8:8" x14ac:dyDescent="0.25">
      <c r="H6114" s="1"/>
    </row>
    <row r="6115" spans="8:8" x14ac:dyDescent="0.25">
      <c r="H6115" s="1"/>
    </row>
    <row r="6116" spans="8:8" x14ac:dyDescent="0.25">
      <c r="H6116" s="1"/>
    </row>
    <row r="6117" spans="8:8" x14ac:dyDescent="0.25">
      <c r="H6117" s="1"/>
    </row>
    <row r="6118" spans="8:8" x14ac:dyDescent="0.25">
      <c r="H6118" s="1"/>
    </row>
    <row r="6119" spans="8:8" x14ac:dyDescent="0.25">
      <c r="H6119" s="1"/>
    </row>
    <row r="6120" spans="8:8" x14ac:dyDescent="0.25">
      <c r="H6120" s="1"/>
    </row>
    <row r="6121" spans="8:8" x14ac:dyDescent="0.25">
      <c r="H6121" s="1"/>
    </row>
    <row r="6122" spans="8:8" x14ac:dyDescent="0.25">
      <c r="H6122" s="1"/>
    </row>
    <row r="6123" spans="8:8" x14ac:dyDescent="0.25">
      <c r="H6123" s="1"/>
    </row>
    <row r="6124" spans="8:8" x14ac:dyDescent="0.25">
      <c r="H6124" s="1"/>
    </row>
    <row r="6125" spans="8:8" x14ac:dyDescent="0.25">
      <c r="H6125" s="1"/>
    </row>
    <row r="6126" spans="8:8" x14ac:dyDescent="0.25">
      <c r="H6126" s="1"/>
    </row>
    <row r="6127" spans="8:8" x14ac:dyDescent="0.25">
      <c r="H6127" s="1"/>
    </row>
    <row r="6128" spans="8:8" x14ac:dyDescent="0.25">
      <c r="H6128" s="1"/>
    </row>
    <row r="6138" spans="8:8" x14ac:dyDescent="0.25">
      <c r="H6138" s="1"/>
    </row>
    <row r="6141" spans="8:8" x14ac:dyDescent="0.25">
      <c r="H6141" s="1"/>
    </row>
    <row r="6142" spans="8:8" x14ac:dyDescent="0.25">
      <c r="H6142" s="1"/>
    </row>
    <row r="6143" spans="8:8" x14ac:dyDescent="0.25">
      <c r="H6143" s="1"/>
    </row>
    <row r="6144" spans="8:8" x14ac:dyDescent="0.25">
      <c r="H6144" s="1"/>
    </row>
    <row r="6145" spans="8:8" x14ac:dyDescent="0.25">
      <c r="H6145" s="1"/>
    </row>
    <row r="6157" spans="8:8" x14ac:dyDescent="0.25">
      <c r="H6157" s="1"/>
    </row>
    <row r="6158" spans="8:8" x14ac:dyDescent="0.25">
      <c r="H6158" s="1"/>
    </row>
    <row r="6160" spans="8:8" x14ac:dyDescent="0.25">
      <c r="H6160" s="1"/>
    </row>
    <row r="6161" spans="8:8" x14ac:dyDescent="0.25">
      <c r="H6161" s="1"/>
    </row>
    <row r="6162" spans="8:8" x14ac:dyDescent="0.25">
      <c r="H6162" s="1"/>
    </row>
    <row r="6163" spans="8:8" x14ac:dyDescent="0.25">
      <c r="H6163" s="1"/>
    </row>
    <row r="6164" spans="8:8" x14ac:dyDescent="0.25">
      <c r="H6164" s="1"/>
    </row>
    <row r="6165" spans="8:8" x14ac:dyDescent="0.25">
      <c r="H6165" s="1"/>
    </row>
    <row r="6166" spans="8:8" x14ac:dyDescent="0.25">
      <c r="H6166" s="1"/>
    </row>
    <row r="6167" spans="8:8" x14ac:dyDescent="0.25">
      <c r="H6167" s="1"/>
    </row>
    <row r="6168" spans="8:8" x14ac:dyDescent="0.25">
      <c r="H6168" s="1"/>
    </row>
    <row r="6169" spans="8:8" x14ac:dyDescent="0.25">
      <c r="H6169" s="1"/>
    </row>
    <row r="6170" spans="8:8" x14ac:dyDescent="0.25">
      <c r="H6170" s="1"/>
    </row>
    <row r="6171" spans="8:8" x14ac:dyDescent="0.25">
      <c r="H6171" s="1"/>
    </row>
    <row r="6172" spans="8:8" x14ac:dyDescent="0.25">
      <c r="H6172" s="1"/>
    </row>
    <row r="6174" spans="8:8" x14ac:dyDescent="0.25">
      <c r="H6174" s="1"/>
    </row>
    <row r="6175" spans="8:8" x14ac:dyDescent="0.25">
      <c r="H6175" s="1"/>
    </row>
    <row r="6177" spans="8:8" x14ac:dyDescent="0.25">
      <c r="H6177" s="1"/>
    </row>
    <row r="6183" spans="8:8" x14ac:dyDescent="0.25">
      <c r="H6183" s="1"/>
    </row>
    <row r="6184" spans="8:8" x14ac:dyDescent="0.25">
      <c r="H6184" s="1"/>
    </row>
    <row r="6185" spans="8:8" x14ac:dyDescent="0.25">
      <c r="H6185" s="1"/>
    </row>
    <row r="6186" spans="8:8" x14ac:dyDescent="0.25">
      <c r="H6186" s="1"/>
    </row>
    <row r="6187" spans="8:8" x14ac:dyDescent="0.25">
      <c r="H6187" s="1"/>
    </row>
    <row r="6189" spans="8:8" x14ac:dyDescent="0.25">
      <c r="H6189" s="1"/>
    </row>
    <row r="6190" spans="8:8" x14ac:dyDescent="0.25">
      <c r="H6190" s="1"/>
    </row>
    <row r="6191" spans="8:8" x14ac:dyDescent="0.25">
      <c r="H6191" s="1"/>
    </row>
    <row r="6192" spans="8:8" x14ac:dyDescent="0.25">
      <c r="H6192" s="1"/>
    </row>
    <row r="6193" spans="8:8" x14ac:dyDescent="0.25">
      <c r="H6193" s="1"/>
    </row>
    <row r="6194" spans="8:8" x14ac:dyDescent="0.25">
      <c r="H6194" s="1"/>
    </row>
    <row r="6195" spans="8:8" x14ac:dyDescent="0.25">
      <c r="H6195" s="1"/>
    </row>
    <row r="6196" spans="8:8" x14ac:dyDescent="0.25">
      <c r="H6196" s="1"/>
    </row>
    <row r="6197" spans="8:8" x14ac:dyDescent="0.25">
      <c r="H6197" s="1"/>
    </row>
    <row r="6198" spans="8:8" x14ac:dyDescent="0.25">
      <c r="H6198" s="1"/>
    </row>
    <row r="6199" spans="8:8" x14ac:dyDescent="0.25">
      <c r="H6199" s="1"/>
    </row>
    <row r="6200" spans="8:8" x14ac:dyDescent="0.25">
      <c r="H6200" s="1"/>
    </row>
    <row r="6201" spans="8:8" x14ac:dyDescent="0.25">
      <c r="H6201" s="1"/>
    </row>
    <row r="6202" spans="8:8" x14ac:dyDescent="0.25">
      <c r="H6202" s="1"/>
    </row>
    <row r="6203" spans="8:8" x14ac:dyDescent="0.25">
      <c r="H6203" s="1"/>
    </row>
    <row r="6204" spans="8:8" x14ac:dyDescent="0.25">
      <c r="H6204" s="1"/>
    </row>
    <row r="6205" spans="8:8" x14ac:dyDescent="0.25">
      <c r="H6205" s="1"/>
    </row>
    <row r="6206" spans="8:8" x14ac:dyDescent="0.25">
      <c r="H6206" s="1"/>
    </row>
    <row r="6207" spans="8:8" x14ac:dyDescent="0.25">
      <c r="H6207" s="1"/>
    </row>
    <row r="6208" spans="8:8" x14ac:dyDescent="0.25">
      <c r="H6208" s="1"/>
    </row>
    <row r="6209" spans="8:8" x14ac:dyDescent="0.25">
      <c r="H6209" s="1"/>
    </row>
    <row r="6210" spans="8:8" x14ac:dyDescent="0.25">
      <c r="H6210" s="1"/>
    </row>
    <row r="6211" spans="8:8" x14ac:dyDescent="0.25">
      <c r="H6211" s="1"/>
    </row>
    <row r="6212" spans="8:8" x14ac:dyDescent="0.25">
      <c r="H6212" s="1"/>
    </row>
    <row r="6213" spans="8:8" x14ac:dyDescent="0.25">
      <c r="H6213" s="1"/>
    </row>
    <row r="6214" spans="8:8" x14ac:dyDescent="0.25">
      <c r="H6214" s="1"/>
    </row>
    <row r="6215" spans="8:8" x14ac:dyDescent="0.25">
      <c r="H6215" s="1"/>
    </row>
    <row r="6216" spans="8:8" x14ac:dyDescent="0.25">
      <c r="H6216" s="1"/>
    </row>
    <row r="6217" spans="8:8" x14ac:dyDescent="0.25">
      <c r="H6217" s="1"/>
    </row>
    <row r="6218" spans="8:8" x14ac:dyDescent="0.25">
      <c r="H6218" s="1"/>
    </row>
    <row r="6219" spans="8:8" x14ac:dyDescent="0.25">
      <c r="H6219" s="1"/>
    </row>
    <row r="6220" spans="8:8" x14ac:dyDescent="0.25">
      <c r="H6220" s="1"/>
    </row>
    <row r="6224" spans="8:8" x14ac:dyDescent="0.25">
      <c r="H6224" s="1"/>
    </row>
    <row r="6225" spans="8:8" x14ac:dyDescent="0.25">
      <c r="H6225" s="1"/>
    </row>
    <row r="6231" spans="8:8" x14ac:dyDescent="0.25">
      <c r="H6231" s="1"/>
    </row>
    <row r="6233" spans="8:8" x14ac:dyDescent="0.25">
      <c r="H6233" s="1"/>
    </row>
    <row r="6234" spans="8:8" x14ac:dyDescent="0.25">
      <c r="H6234" s="1"/>
    </row>
    <row r="6236" spans="8:8" x14ac:dyDescent="0.25">
      <c r="H6236" s="1"/>
    </row>
    <row r="6237" spans="8:8" x14ac:dyDescent="0.25">
      <c r="H6237" s="1"/>
    </row>
    <row r="6238" spans="8:8" x14ac:dyDescent="0.25">
      <c r="H6238" s="1"/>
    </row>
    <row r="6239" spans="8:8" x14ac:dyDescent="0.25">
      <c r="H6239" s="1"/>
    </row>
    <row r="6240" spans="8:8" x14ac:dyDescent="0.25">
      <c r="H6240" s="1"/>
    </row>
    <row r="6241" spans="8:8" x14ac:dyDescent="0.25">
      <c r="H6241" s="1"/>
    </row>
    <row r="6242" spans="8:8" x14ac:dyDescent="0.25">
      <c r="H6242" s="1"/>
    </row>
    <row r="6243" spans="8:8" x14ac:dyDescent="0.25">
      <c r="H6243" s="1"/>
    </row>
    <row r="6244" spans="8:8" x14ac:dyDescent="0.25">
      <c r="H6244" s="1"/>
    </row>
    <row r="6245" spans="8:8" x14ac:dyDescent="0.25">
      <c r="H6245" s="1"/>
    </row>
    <row r="6246" spans="8:8" x14ac:dyDescent="0.25">
      <c r="H6246" s="1"/>
    </row>
    <row r="6247" spans="8:8" x14ac:dyDescent="0.25">
      <c r="H6247" s="1"/>
    </row>
    <row r="6248" spans="8:8" x14ac:dyDescent="0.25">
      <c r="H6248" s="1"/>
    </row>
    <row r="6249" spans="8:8" x14ac:dyDescent="0.25">
      <c r="H6249" s="1"/>
    </row>
    <row r="6250" spans="8:8" x14ac:dyDescent="0.25">
      <c r="H6250" s="1"/>
    </row>
    <row r="6251" spans="8:8" x14ac:dyDescent="0.25">
      <c r="H6251" s="1"/>
    </row>
    <row r="6252" spans="8:8" x14ac:dyDescent="0.25">
      <c r="H6252" s="1"/>
    </row>
    <row r="6253" spans="8:8" x14ac:dyDescent="0.25">
      <c r="H6253" s="1"/>
    </row>
    <row r="6254" spans="8:8" x14ac:dyDescent="0.25">
      <c r="H6254" s="1"/>
    </row>
    <row r="6255" spans="8:8" x14ac:dyDescent="0.25">
      <c r="H6255" s="1"/>
    </row>
    <row r="6256" spans="8:8" x14ac:dyDescent="0.25">
      <c r="H6256" s="1"/>
    </row>
    <row r="6257" spans="8:8" x14ac:dyDescent="0.25">
      <c r="H6257" s="1"/>
    </row>
    <row r="6258" spans="8:8" x14ac:dyDescent="0.25">
      <c r="H6258" s="1"/>
    </row>
    <row r="6259" spans="8:8" x14ac:dyDescent="0.25">
      <c r="H6259" s="1"/>
    </row>
    <row r="6260" spans="8:8" x14ac:dyDescent="0.25">
      <c r="H6260" s="1"/>
    </row>
    <row r="6261" spans="8:8" x14ac:dyDescent="0.25">
      <c r="H6261" s="1"/>
    </row>
    <row r="6262" spans="8:8" x14ac:dyDescent="0.25">
      <c r="H6262" s="1"/>
    </row>
    <row r="6263" spans="8:8" x14ac:dyDescent="0.25">
      <c r="H6263" s="1"/>
    </row>
    <row r="6264" spans="8:8" x14ac:dyDescent="0.25">
      <c r="H6264" s="1"/>
    </row>
    <row r="6265" spans="8:8" x14ac:dyDescent="0.25">
      <c r="H6265" s="1"/>
    </row>
    <row r="6266" spans="8:8" x14ac:dyDescent="0.25">
      <c r="H6266" s="1"/>
    </row>
    <row r="6267" spans="8:8" x14ac:dyDescent="0.25">
      <c r="H6267" s="1"/>
    </row>
    <row r="6269" spans="8:8" x14ac:dyDescent="0.25">
      <c r="H6269" s="1"/>
    </row>
    <row r="6270" spans="8:8" x14ac:dyDescent="0.25">
      <c r="H6270" s="1"/>
    </row>
    <row r="6272" spans="8:8" x14ac:dyDescent="0.25">
      <c r="H6272" s="1"/>
    </row>
    <row r="6273" spans="8:8" x14ac:dyDescent="0.25">
      <c r="H6273" s="1"/>
    </row>
    <row r="6274" spans="8:8" x14ac:dyDescent="0.25">
      <c r="H6274" s="1"/>
    </row>
    <row r="6276" spans="8:8" x14ac:dyDescent="0.25">
      <c r="H6276" s="1"/>
    </row>
    <row r="6278" spans="8:8" x14ac:dyDescent="0.25">
      <c r="H6278" s="1"/>
    </row>
    <row r="6279" spans="8:8" x14ac:dyDescent="0.25">
      <c r="H6279" s="1"/>
    </row>
    <row r="6280" spans="8:8" x14ac:dyDescent="0.25">
      <c r="H6280" s="1"/>
    </row>
    <row r="6281" spans="8:8" x14ac:dyDescent="0.25">
      <c r="H6281" s="1"/>
    </row>
    <row r="6282" spans="8:8" x14ac:dyDescent="0.25">
      <c r="H6282" s="1"/>
    </row>
    <row r="6283" spans="8:8" x14ac:dyDescent="0.25">
      <c r="H6283" s="1"/>
    </row>
    <row r="6285" spans="8:8" x14ac:dyDescent="0.25">
      <c r="H6285" s="1"/>
    </row>
    <row r="6286" spans="8:8" x14ac:dyDescent="0.25">
      <c r="H6286" s="1"/>
    </row>
    <row r="6287" spans="8:8" x14ac:dyDescent="0.25">
      <c r="H6287" s="1"/>
    </row>
    <row r="6288" spans="8:8" x14ac:dyDescent="0.25">
      <c r="H6288" s="1"/>
    </row>
    <row r="6289" spans="8:8" x14ac:dyDescent="0.25">
      <c r="H6289" s="1"/>
    </row>
    <row r="6291" spans="8:8" x14ac:dyDescent="0.25">
      <c r="H6291" s="1"/>
    </row>
    <row r="6292" spans="8:8" x14ac:dyDescent="0.25">
      <c r="H6292" s="1"/>
    </row>
    <row r="6293" spans="8:8" x14ac:dyDescent="0.25">
      <c r="H6293" s="1"/>
    </row>
    <row r="6295" spans="8:8" x14ac:dyDescent="0.25">
      <c r="H6295" s="1"/>
    </row>
    <row r="6296" spans="8:8" x14ac:dyDescent="0.25">
      <c r="H6296" s="1"/>
    </row>
    <row r="6298" spans="8:8" x14ac:dyDescent="0.25">
      <c r="H6298" s="1"/>
    </row>
    <row r="6299" spans="8:8" x14ac:dyDescent="0.25">
      <c r="H6299" s="1"/>
    </row>
    <row r="6300" spans="8:8" x14ac:dyDescent="0.25">
      <c r="H6300" s="1"/>
    </row>
    <row r="6301" spans="8:8" x14ac:dyDescent="0.25">
      <c r="H6301" s="1"/>
    </row>
    <row r="6302" spans="8:8" x14ac:dyDescent="0.25">
      <c r="H6302" s="1"/>
    </row>
    <row r="6303" spans="8:8" x14ac:dyDescent="0.25">
      <c r="H6303" s="1"/>
    </row>
    <row r="6304" spans="8:8" x14ac:dyDescent="0.25">
      <c r="H6304" s="1"/>
    </row>
    <row r="6305" spans="8:8" x14ac:dyDescent="0.25">
      <c r="H6305" s="1"/>
    </row>
    <row r="6306" spans="8:8" x14ac:dyDescent="0.25">
      <c r="H6306" s="1"/>
    </row>
    <row r="6310" spans="8:8" x14ac:dyDescent="0.25">
      <c r="H6310" s="1"/>
    </row>
    <row r="6311" spans="8:8" x14ac:dyDescent="0.25">
      <c r="H6311" s="1"/>
    </row>
    <row r="6312" spans="8:8" x14ac:dyDescent="0.25">
      <c r="H6312" s="1"/>
    </row>
    <row r="6313" spans="8:8" x14ac:dyDescent="0.25">
      <c r="H6313" s="1"/>
    </row>
    <row r="6315" spans="8:8" x14ac:dyDescent="0.25">
      <c r="H6315" s="1"/>
    </row>
    <row r="6316" spans="8:8" x14ac:dyDescent="0.25">
      <c r="H6316" s="1"/>
    </row>
    <row r="6317" spans="8:8" x14ac:dyDescent="0.25">
      <c r="H6317" s="1"/>
    </row>
    <row r="6318" spans="8:8" x14ac:dyDescent="0.25">
      <c r="H6318" s="1"/>
    </row>
    <row r="6319" spans="8:8" x14ac:dyDescent="0.25">
      <c r="H6319" s="1"/>
    </row>
    <row r="6320" spans="8:8" x14ac:dyDescent="0.25">
      <c r="H6320" s="1"/>
    </row>
    <row r="6321" spans="8:8" x14ac:dyDescent="0.25">
      <c r="H6321" s="1"/>
    </row>
    <row r="6322" spans="8:8" x14ac:dyDescent="0.25">
      <c r="H6322" s="1"/>
    </row>
    <row r="6323" spans="8:8" x14ac:dyDescent="0.25">
      <c r="H6323" s="1"/>
    </row>
    <row r="6324" spans="8:8" x14ac:dyDescent="0.25">
      <c r="H6324" s="1"/>
    </row>
    <row r="6325" spans="8:8" x14ac:dyDescent="0.25">
      <c r="H6325" s="1"/>
    </row>
    <row r="6326" spans="8:8" x14ac:dyDescent="0.25">
      <c r="H6326" s="1"/>
    </row>
    <row r="6327" spans="8:8" x14ac:dyDescent="0.25">
      <c r="H6327" s="1"/>
    </row>
    <row r="6328" spans="8:8" x14ac:dyDescent="0.25">
      <c r="H6328" s="1"/>
    </row>
    <row r="6329" spans="8:8" x14ac:dyDescent="0.25">
      <c r="H6329" s="1"/>
    </row>
    <row r="6330" spans="8:8" x14ac:dyDescent="0.25">
      <c r="H6330" s="1"/>
    </row>
    <row r="6331" spans="8:8" x14ac:dyDescent="0.25">
      <c r="H6331" s="1"/>
    </row>
    <row r="6332" spans="8:8" x14ac:dyDescent="0.25">
      <c r="H6332" s="1"/>
    </row>
    <row r="6333" spans="8:8" x14ac:dyDescent="0.25">
      <c r="H6333" s="1"/>
    </row>
    <row r="6334" spans="8:8" x14ac:dyDescent="0.25">
      <c r="H6334" s="1"/>
    </row>
    <row r="6335" spans="8:8" x14ac:dyDescent="0.25">
      <c r="H6335" s="1"/>
    </row>
    <row r="6336" spans="8:8" x14ac:dyDescent="0.25">
      <c r="H6336" s="1"/>
    </row>
    <row r="6337" spans="8:8" x14ac:dyDescent="0.25">
      <c r="H6337" s="1"/>
    </row>
    <row r="6338" spans="8:8" x14ac:dyDescent="0.25">
      <c r="H6338" s="1"/>
    </row>
    <row r="6339" spans="8:8" x14ac:dyDescent="0.25">
      <c r="H6339" s="1"/>
    </row>
    <row r="6340" spans="8:8" x14ac:dyDescent="0.25">
      <c r="H6340" s="1"/>
    </row>
    <row r="6342" spans="8:8" x14ac:dyDescent="0.25">
      <c r="H6342" s="1"/>
    </row>
    <row r="6343" spans="8:8" x14ac:dyDescent="0.25">
      <c r="H6343" s="1"/>
    </row>
    <row r="6344" spans="8:8" x14ac:dyDescent="0.25">
      <c r="H6344" s="1"/>
    </row>
    <row r="6345" spans="8:8" x14ac:dyDescent="0.25">
      <c r="H6345" s="1"/>
    </row>
    <row r="6346" spans="8:8" x14ac:dyDescent="0.25">
      <c r="H6346" s="1"/>
    </row>
    <row r="6347" spans="8:8" x14ac:dyDescent="0.25">
      <c r="H6347" s="1"/>
    </row>
    <row r="6348" spans="8:8" x14ac:dyDescent="0.25">
      <c r="H6348" s="1"/>
    </row>
    <row r="6349" spans="8:8" x14ac:dyDescent="0.25">
      <c r="H6349" s="1"/>
    </row>
    <row r="6350" spans="8:8" x14ac:dyDescent="0.25">
      <c r="H6350" s="1"/>
    </row>
    <row r="6352" spans="8:8" x14ac:dyDescent="0.25">
      <c r="H6352" s="1"/>
    </row>
    <row r="6353" spans="8:8" x14ac:dyDescent="0.25">
      <c r="H6353" s="1"/>
    </row>
    <row r="6354" spans="8:8" x14ac:dyDescent="0.25">
      <c r="H6354" s="1"/>
    </row>
    <row r="6355" spans="8:8" x14ac:dyDescent="0.25">
      <c r="H6355" s="1"/>
    </row>
    <row r="6356" spans="8:8" x14ac:dyDescent="0.25">
      <c r="H6356" s="1"/>
    </row>
    <row r="6357" spans="8:8" x14ac:dyDescent="0.25">
      <c r="H6357" s="1"/>
    </row>
    <row r="6364" spans="8:8" x14ac:dyDescent="0.25">
      <c r="H6364" s="1"/>
    </row>
    <row r="6365" spans="8:8" x14ac:dyDescent="0.25">
      <c r="H6365" s="1"/>
    </row>
    <row r="6366" spans="8:8" x14ac:dyDescent="0.25">
      <c r="H6366" s="1"/>
    </row>
    <row r="6367" spans="8:8" x14ac:dyDescent="0.25">
      <c r="H6367" s="1"/>
    </row>
    <row r="6368" spans="8:8" x14ac:dyDescent="0.25">
      <c r="H6368" s="1"/>
    </row>
    <row r="6369" spans="8:8" x14ac:dyDescent="0.25">
      <c r="H6369" s="1"/>
    </row>
    <row r="6371" spans="8:8" x14ac:dyDescent="0.25">
      <c r="H6371" s="1"/>
    </row>
    <row r="6373" spans="8:8" x14ac:dyDescent="0.25">
      <c r="H6373" s="1"/>
    </row>
    <row r="6374" spans="8:8" x14ac:dyDescent="0.25">
      <c r="H6374" s="1"/>
    </row>
    <row r="6375" spans="8:8" x14ac:dyDescent="0.25">
      <c r="H6375" s="1"/>
    </row>
    <row r="6377" spans="8:8" x14ac:dyDescent="0.25">
      <c r="H6377" s="1"/>
    </row>
    <row r="6378" spans="8:8" x14ac:dyDescent="0.25">
      <c r="H6378" s="1"/>
    </row>
    <row r="6382" spans="8:8" x14ac:dyDescent="0.25">
      <c r="H6382" s="1"/>
    </row>
    <row r="6383" spans="8:8" x14ac:dyDescent="0.25">
      <c r="H6383" s="1"/>
    </row>
    <row r="6384" spans="8:8" x14ac:dyDescent="0.25">
      <c r="H6384" s="1"/>
    </row>
    <row r="6385" spans="8:8" x14ac:dyDescent="0.25">
      <c r="H6385" s="1"/>
    </row>
    <row r="6386" spans="8:8" x14ac:dyDescent="0.25">
      <c r="H6386" s="1"/>
    </row>
    <row r="6387" spans="8:8" x14ac:dyDescent="0.25">
      <c r="H6387" s="1"/>
    </row>
    <row r="6388" spans="8:8" x14ac:dyDescent="0.25">
      <c r="H6388" s="1"/>
    </row>
    <row r="6389" spans="8:8" x14ac:dyDescent="0.25">
      <c r="H6389" s="1"/>
    </row>
    <row r="6390" spans="8:8" x14ac:dyDescent="0.25">
      <c r="H6390" s="1"/>
    </row>
    <row r="6395" spans="8:8" x14ac:dyDescent="0.25">
      <c r="H6395" s="1"/>
    </row>
    <row r="6396" spans="8:8" x14ac:dyDescent="0.25">
      <c r="H6396" s="1"/>
    </row>
    <row r="6398" spans="8:8" x14ac:dyDescent="0.25">
      <c r="H6398" s="1"/>
    </row>
    <row r="6399" spans="8:8" x14ac:dyDescent="0.25">
      <c r="H6399" s="1"/>
    </row>
    <row r="6400" spans="8:8" x14ac:dyDescent="0.25">
      <c r="H6400" s="1"/>
    </row>
    <row r="6402" spans="8:8" x14ac:dyDescent="0.25">
      <c r="H6402" s="1"/>
    </row>
    <row r="6403" spans="8:8" x14ac:dyDescent="0.25">
      <c r="H6403" s="1"/>
    </row>
    <row r="6414" spans="8:8" x14ac:dyDescent="0.25">
      <c r="H6414" s="1"/>
    </row>
    <row r="6424" spans="8:8" x14ac:dyDescent="0.25">
      <c r="H6424" s="1"/>
    </row>
    <row r="6425" spans="8:8" x14ac:dyDescent="0.25">
      <c r="H6425" s="1"/>
    </row>
    <row r="6427" spans="8:8" x14ac:dyDescent="0.25">
      <c r="H6427" s="1"/>
    </row>
    <row r="6428" spans="8:8" x14ac:dyDescent="0.25">
      <c r="H6428" s="1"/>
    </row>
    <row r="6429" spans="8:8" x14ac:dyDescent="0.25">
      <c r="H6429" s="1"/>
    </row>
    <row r="6430" spans="8:8" x14ac:dyDescent="0.25">
      <c r="H6430" s="1"/>
    </row>
    <row r="6433" spans="8:8" x14ac:dyDescent="0.25">
      <c r="H6433" s="1"/>
    </row>
    <row r="6434" spans="8:8" x14ac:dyDescent="0.25">
      <c r="H6434" s="1"/>
    </row>
    <row r="6435" spans="8:8" x14ac:dyDescent="0.25">
      <c r="H6435" s="1"/>
    </row>
    <row r="6436" spans="8:8" x14ac:dyDescent="0.25">
      <c r="H6436" s="1"/>
    </row>
    <row r="6437" spans="8:8" x14ac:dyDescent="0.25">
      <c r="H6437" s="1"/>
    </row>
    <row r="6438" spans="8:8" x14ac:dyDescent="0.25">
      <c r="H6438" s="1"/>
    </row>
    <row r="6439" spans="8:8" x14ac:dyDescent="0.25">
      <c r="H6439" s="1"/>
    </row>
    <row r="6440" spans="8:8" x14ac:dyDescent="0.25">
      <c r="H6440" s="1"/>
    </row>
    <row r="6441" spans="8:8" x14ac:dyDescent="0.25">
      <c r="H6441" s="1"/>
    </row>
    <row r="6442" spans="8:8" x14ac:dyDescent="0.25">
      <c r="H6442" s="1"/>
    </row>
    <row r="6444" spans="8:8" x14ac:dyDescent="0.25">
      <c r="H6444" s="1"/>
    </row>
    <row r="6445" spans="8:8" x14ac:dyDescent="0.25">
      <c r="H6445" s="1"/>
    </row>
    <row r="6446" spans="8:8" x14ac:dyDescent="0.25">
      <c r="H6446" s="1"/>
    </row>
    <row r="6447" spans="8:8" x14ac:dyDescent="0.25">
      <c r="H6447" s="1"/>
    </row>
    <row r="6448" spans="8:8" x14ac:dyDescent="0.25">
      <c r="H6448" s="1"/>
    </row>
    <row r="6449" spans="8:8" x14ac:dyDescent="0.25">
      <c r="H6449" s="1"/>
    </row>
    <row r="6450" spans="8:8" x14ac:dyDescent="0.25">
      <c r="H6450" s="1"/>
    </row>
    <row r="6451" spans="8:8" x14ac:dyDescent="0.25">
      <c r="H6451" s="1"/>
    </row>
    <row r="6452" spans="8:8" x14ac:dyDescent="0.25">
      <c r="H6452" s="1"/>
    </row>
    <row r="6453" spans="8:8" x14ac:dyDescent="0.25">
      <c r="H6453" s="1"/>
    </row>
    <row r="6454" spans="8:8" x14ac:dyDescent="0.25">
      <c r="H6454" s="1"/>
    </row>
    <row r="6455" spans="8:8" x14ac:dyDescent="0.25">
      <c r="H6455" s="1"/>
    </row>
    <row r="6456" spans="8:8" x14ac:dyDescent="0.25">
      <c r="H6456" s="1"/>
    </row>
    <row r="6457" spans="8:8" x14ac:dyDescent="0.25">
      <c r="H6457" s="1"/>
    </row>
    <row r="6458" spans="8:8" x14ac:dyDescent="0.25">
      <c r="H6458" s="1"/>
    </row>
    <row r="6459" spans="8:8" x14ac:dyDescent="0.25">
      <c r="H6459" s="1"/>
    </row>
    <row r="6460" spans="8:8" x14ac:dyDescent="0.25">
      <c r="H6460" s="1"/>
    </row>
    <row r="6461" spans="8:8" x14ac:dyDescent="0.25">
      <c r="H6461" s="1"/>
    </row>
    <row r="6462" spans="8:8" x14ac:dyDescent="0.25">
      <c r="H6462" s="1"/>
    </row>
    <row r="6463" spans="8:8" x14ac:dyDescent="0.25">
      <c r="H6463" s="1"/>
    </row>
    <row r="6464" spans="8:8" x14ac:dyDescent="0.25">
      <c r="H6464" s="1"/>
    </row>
    <row r="6465" spans="8:8" x14ac:dyDescent="0.25">
      <c r="H6465" s="1"/>
    </row>
    <row r="6466" spans="8:8" x14ac:dyDescent="0.25">
      <c r="H6466" s="1"/>
    </row>
    <row r="6468" spans="8:8" x14ac:dyDescent="0.25">
      <c r="H6468" s="1"/>
    </row>
    <row r="6469" spans="8:8" x14ac:dyDescent="0.25">
      <c r="H6469" s="1"/>
    </row>
    <row r="6470" spans="8:8" x14ac:dyDescent="0.25">
      <c r="H6470" s="1"/>
    </row>
    <row r="6471" spans="8:8" x14ac:dyDescent="0.25">
      <c r="H6471" s="1"/>
    </row>
    <row r="6472" spans="8:8" x14ac:dyDescent="0.25">
      <c r="H6472" s="1"/>
    </row>
    <row r="6473" spans="8:8" x14ac:dyDescent="0.25">
      <c r="H6473" s="1"/>
    </row>
    <row r="6474" spans="8:8" x14ac:dyDescent="0.25">
      <c r="H6474" s="1"/>
    </row>
    <row r="6475" spans="8:8" x14ac:dyDescent="0.25">
      <c r="H6475" s="1"/>
    </row>
    <row r="6476" spans="8:8" x14ac:dyDescent="0.25">
      <c r="H6476" s="1"/>
    </row>
    <row r="6477" spans="8:8" x14ac:dyDescent="0.25">
      <c r="H6477" s="1"/>
    </row>
    <row r="6478" spans="8:8" x14ac:dyDescent="0.25">
      <c r="H6478" s="1"/>
    </row>
    <row r="6479" spans="8:8" x14ac:dyDescent="0.25">
      <c r="H6479" s="1"/>
    </row>
    <row r="6480" spans="8:8" x14ac:dyDescent="0.25">
      <c r="H6480" s="1"/>
    </row>
    <row r="6481" spans="8:8" x14ac:dyDescent="0.25">
      <c r="H6481" s="1"/>
    </row>
    <row r="6482" spans="8:8" x14ac:dyDescent="0.25">
      <c r="H6482" s="1"/>
    </row>
    <row r="6483" spans="8:8" x14ac:dyDescent="0.25">
      <c r="H6483" s="1"/>
    </row>
    <row r="6484" spans="8:8" x14ac:dyDescent="0.25">
      <c r="H6484" s="1"/>
    </row>
    <row r="6487" spans="8:8" x14ac:dyDescent="0.25">
      <c r="H6487" s="1"/>
    </row>
    <row r="6488" spans="8:8" x14ac:dyDescent="0.25">
      <c r="H6488" s="1"/>
    </row>
    <row r="6489" spans="8:8" x14ac:dyDescent="0.25">
      <c r="H6489" s="1"/>
    </row>
    <row r="6490" spans="8:8" x14ac:dyDescent="0.25">
      <c r="H6490" s="1"/>
    </row>
    <row r="6491" spans="8:8" x14ac:dyDescent="0.25">
      <c r="H6491" s="1"/>
    </row>
    <row r="6492" spans="8:8" x14ac:dyDescent="0.25">
      <c r="H6492" s="1"/>
    </row>
    <row r="6493" spans="8:8" x14ac:dyDescent="0.25">
      <c r="H6493" s="1"/>
    </row>
    <row r="6494" spans="8:8" x14ac:dyDescent="0.25">
      <c r="H6494" s="1"/>
    </row>
    <row r="6495" spans="8:8" x14ac:dyDescent="0.25">
      <c r="H6495" s="1"/>
    </row>
    <row r="6496" spans="8:8" x14ac:dyDescent="0.25">
      <c r="H6496" s="1"/>
    </row>
    <row r="6497" spans="8:8" x14ac:dyDescent="0.25">
      <c r="H6497" s="1"/>
    </row>
    <row r="6498" spans="8:8" x14ac:dyDescent="0.25">
      <c r="H6498" s="1"/>
    </row>
    <row r="6499" spans="8:8" x14ac:dyDescent="0.25">
      <c r="H6499" s="1"/>
    </row>
    <row r="6500" spans="8:8" x14ac:dyDescent="0.25">
      <c r="H6500" s="1"/>
    </row>
    <row r="6501" spans="8:8" x14ac:dyDescent="0.25">
      <c r="H6501" s="1"/>
    </row>
    <row r="6502" spans="8:8" x14ac:dyDescent="0.25">
      <c r="H6502" s="1"/>
    </row>
    <row r="6503" spans="8:8" x14ac:dyDescent="0.25">
      <c r="H6503" s="1"/>
    </row>
    <row r="6504" spans="8:8" x14ac:dyDescent="0.25">
      <c r="H6504" s="1"/>
    </row>
    <row r="6505" spans="8:8" x14ac:dyDescent="0.25">
      <c r="H6505" s="1"/>
    </row>
    <row r="6506" spans="8:8" x14ac:dyDescent="0.25">
      <c r="H6506" s="1"/>
    </row>
    <row r="6507" spans="8:8" x14ac:dyDescent="0.25">
      <c r="H6507" s="1"/>
    </row>
    <row r="6508" spans="8:8" x14ac:dyDescent="0.25">
      <c r="H6508" s="1"/>
    </row>
    <row r="6509" spans="8:8" x14ac:dyDescent="0.25">
      <c r="H6509" s="1"/>
    </row>
    <row r="6510" spans="8:8" x14ac:dyDescent="0.25">
      <c r="H6510" s="1"/>
    </row>
    <row r="6511" spans="8:8" x14ac:dyDescent="0.25">
      <c r="H6511" s="1"/>
    </row>
    <row r="6512" spans="8:8" x14ac:dyDescent="0.25">
      <c r="H6512" s="1"/>
    </row>
    <row r="6513" spans="8:8" x14ac:dyDescent="0.25">
      <c r="H6513" s="1"/>
    </row>
    <row r="6514" spans="8:8" x14ac:dyDescent="0.25">
      <c r="H6514" s="1"/>
    </row>
    <row r="6515" spans="8:8" x14ac:dyDescent="0.25">
      <c r="H6515" s="1"/>
    </row>
    <row r="6516" spans="8:8" x14ac:dyDescent="0.25">
      <c r="H6516" s="1"/>
    </row>
    <row r="6517" spans="8:8" x14ac:dyDescent="0.25">
      <c r="H6517" s="1"/>
    </row>
    <row r="6518" spans="8:8" x14ac:dyDescent="0.25">
      <c r="H6518" s="1"/>
    </row>
    <row r="6519" spans="8:8" x14ac:dyDescent="0.25">
      <c r="H6519" s="1"/>
    </row>
    <row r="6520" spans="8:8" x14ac:dyDescent="0.25">
      <c r="H6520" s="1"/>
    </row>
    <row r="6521" spans="8:8" x14ac:dyDescent="0.25">
      <c r="H6521" s="1"/>
    </row>
    <row r="6522" spans="8:8" x14ac:dyDescent="0.25">
      <c r="H6522" s="1"/>
    </row>
    <row r="6523" spans="8:8" x14ac:dyDescent="0.25">
      <c r="H6523" s="1"/>
    </row>
    <row r="6524" spans="8:8" x14ac:dyDescent="0.25">
      <c r="H6524" s="1"/>
    </row>
    <row r="6525" spans="8:8" x14ac:dyDescent="0.25">
      <c r="H6525" s="1"/>
    </row>
    <row r="6526" spans="8:8" x14ac:dyDescent="0.25">
      <c r="H6526" s="1"/>
    </row>
    <row r="6527" spans="8:8" x14ac:dyDescent="0.25">
      <c r="H6527" s="1"/>
    </row>
    <row r="6528" spans="8:8" x14ac:dyDescent="0.25">
      <c r="H6528" s="1"/>
    </row>
    <row r="6529" spans="8:8" x14ac:dyDescent="0.25">
      <c r="H6529" s="1"/>
    </row>
    <row r="6530" spans="8:8" x14ac:dyDescent="0.25">
      <c r="H6530" s="1"/>
    </row>
    <row r="6531" spans="8:8" x14ac:dyDescent="0.25">
      <c r="H6531" s="1"/>
    </row>
    <row r="6532" spans="8:8" x14ac:dyDescent="0.25">
      <c r="H6532" s="1"/>
    </row>
    <row r="6533" spans="8:8" x14ac:dyDescent="0.25">
      <c r="H6533" s="1"/>
    </row>
    <row r="6534" spans="8:8" x14ac:dyDescent="0.25">
      <c r="H6534" s="1"/>
    </row>
    <row r="6535" spans="8:8" x14ac:dyDescent="0.25">
      <c r="H6535" s="1"/>
    </row>
    <row r="6536" spans="8:8" x14ac:dyDescent="0.25">
      <c r="H6536" s="1"/>
    </row>
    <row r="6538" spans="8:8" x14ac:dyDescent="0.25">
      <c r="H6538" s="1"/>
    </row>
    <row r="6539" spans="8:8" x14ac:dyDescent="0.25">
      <c r="H6539" s="1"/>
    </row>
    <row r="6540" spans="8:8" x14ac:dyDescent="0.25">
      <c r="H6540" s="1"/>
    </row>
    <row r="6543" spans="8:8" x14ac:dyDescent="0.25">
      <c r="H6543" s="1"/>
    </row>
    <row r="6544" spans="8:8" x14ac:dyDescent="0.25">
      <c r="H6544" s="1"/>
    </row>
    <row r="6545" spans="8:8" x14ac:dyDescent="0.25">
      <c r="H6545" s="1"/>
    </row>
    <row r="6546" spans="8:8" x14ac:dyDescent="0.25">
      <c r="H6546" s="1"/>
    </row>
    <row r="6547" spans="8:8" x14ac:dyDescent="0.25">
      <c r="H6547" s="1"/>
    </row>
    <row r="6548" spans="8:8" x14ac:dyDescent="0.25">
      <c r="H6548" s="1"/>
    </row>
    <row r="6549" spans="8:8" x14ac:dyDescent="0.25">
      <c r="H6549" s="1"/>
    </row>
    <row r="6551" spans="8:8" x14ac:dyDescent="0.25">
      <c r="H6551" s="1"/>
    </row>
    <row r="6552" spans="8:8" x14ac:dyDescent="0.25">
      <c r="H6552" s="1"/>
    </row>
    <row r="6553" spans="8:8" x14ac:dyDescent="0.25">
      <c r="H6553" s="1"/>
    </row>
    <row r="6554" spans="8:8" x14ac:dyDescent="0.25">
      <c r="H6554" s="1"/>
    </row>
    <row r="6557" spans="8:8" x14ac:dyDescent="0.25">
      <c r="H6557" s="1"/>
    </row>
    <row r="6558" spans="8:8" x14ac:dyDescent="0.25">
      <c r="H6558" s="1"/>
    </row>
    <row r="6559" spans="8:8" x14ac:dyDescent="0.25">
      <c r="H6559" s="1"/>
    </row>
    <row r="6560" spans="8:8" x14ac:dyDescent="0.25">
      <c r="H6560" s="1"/>
    </row>
    <row r="6569" spans="8:8" x14ac:dyDescent="0.25">
      <c r="H6569" s="1"/>
    </row>
    <row r="6570" spans="8:8" x14ac:dyDescent="0.25">
      <c r="H6570" s="1"/>
    </row>
    <row r="6571" spans="8:8" x14ac:dyDescent="0.25">
      <c r="H6571" s="1"/>
    </row>
    <row r="6572" spans="8:8" x14ac:dyDescent="0.25">
      <c r="H6572" s="1"/>
    </row>
    <row r="6574" spans="8:8" x14ac:dyDescent="0.25">
      <c r="H6574" s="1"/>
    </row>
    <row r="6575" spans="8:8" x14ac:dyDescent="0.25">
      <c r="H6575" s="1"/>
    </row>
    <row r="6576" spans="8:8" x14ac:dyDescent="0.25">
      <c r="H6576" s="1"/>
    </row>
    <row r="6579" spans="8:8" x14ac:dyDescent="0.25">
      <c r="H6579" s="1"/>
    </row>
    <row r="6580" spans="8:8" x14ac:dyDescent="0.25">
      <c r="H6580" s="1"/>
    </row>
    <row r="6581" spans="8:8" x14ac:dyDescent="0.25">
      <c r="H6581" s="1"/>
    </row>
    <row r="6582" spans="8:8" x14ac:dyDescent="0.25">
      <c r="H6582" s="1"/>
    </row>
    <row r="6583" spans="8:8" x14ac:dyDescent="0.25">
      <c r="H6583" s="1"/>
    </row>
    <row r="6584" spans="8:8" x14ac:dyDescent="0.25">
      <c r="H6584" s="1"/>
    </row>
    <row r="6585" spans="8:8" x14ac:dyDescent="0.25">
      <c r="H6585" s="1"/>
    </row>
    <row r="6586" spans="8:8" x14ac:dyDescent="0.25">
      <c r="H6586" s="1"/>
    </row>
    <row r="6587" spans="8:8" x14ac:dyDescent="0.25">
      <c r="H6587" s="1"/>
    </row>
    <row r="6588" spans="8:8" x14ac:dyDescent="0.25">
      <c r="H6588" s="1"/>
    </row>
    <row r="6590" spans="8:8" x14ac:dyDescent="0.25">
      <c r="H6590" s="1"/>
    </row>
    <row r="6591" spans="8:8" x14ac:dyDescent="0.25">
      <c r="H6591" s="1"/>
    </row>
    <row r="6592" spans="8:8" x14ac:dyDescent="0.25">
      <c r="H6592" s="1"/>
    </row>
    <row r="6593" spans="8:8" x14ac:dyDescent="0.25">
      <c r="H6593" s="1"/>
    </row>
    <row r="6594" spans="8:8" x14ac:dyDescent="0.25">
      <c r="H6594" s="1"/>
    </row>
    <row r="6596" spans="8:8" x14ac:dyDescent="0.25">
      <c r="H6596" s="1"/>
    </row>
    <row r="6597" spans="8:8" x14ac:dyDescent="0.25">
      <c r="H6597" s="1"/>
    </row>
    <row r="6598" spans="8:8" x14ac:dyDescent="0.25">
      <c r="H6598" s="1"/>
    </row>
    <row r="6599" spans="8:8" x14ac:dyDescent="0.25">
      <c r="H6599" s="1"/>
    </row>
    <row r="6600" spans="8:8" x14ac:dyDescent="0.25">
      <c r="H6600" s="1"/>
    </row>
    <row r="6601" spans="8:8" x14ac:dyDescent="0.25">
      <c r="H6601" s="1"/>
    </row>
    <row r="6602" spans="8:8" x14ac:dyDescent="0.25">
      <c r="H6602" s="1"/>
    </row>
    <row r="6603" spans="8:8" x14ac:dyDescent="0.25">
      <c r="H6603" s="1"/>
    </row>
    <row r="6604" spans="8:8" x14ac:dyDescent="0.25">
      <c r="H6604" s="1"/>
    </row>
    <row r="6605" spans="8:8" x14ac:dyDescent="0.25">
      <c r="H6605" s="1"/>
    </row>
    <row r="6606" spans="8:8" x14ac:dyDescent="0.25">
      <c r="H6606" s="1"/>
    </row>
    <row r="6607" spans="8:8" x14ac:dyDescent="0.25">
      <c r="H6607" s="1"/>
    </row>
    <row r="6608" spans="8:8" x14ac:dyDescent="0.25">
      <c r="H6608" s="1"/>
    </row>
    <row r="6609" spans="8:8" x14ac:dyDescent="0.25">
      <c r="H6609" s="1"/>
    </row>
    <row r="6610" spans="8:8" x14ac:dyDescent="0.25">
      <c r="H6610" s="1"/>
    </row>
    <row r="6611" spans="8:8" x14ac:dyDescent="0.25">
      <c r="H6611" s="1"/>
    </row>
    <row r="6612" spans="8:8" x14ac:dyDescent="0.25">
      <c r="H6612" s="1"/>
    </row>
    <row r="6613" spans="8:8" x14ac:dyDescent="0.25">
      <c r="H6613" s="1"/>
    </row>
    <row r="6614" spans="8:8" x14ac:dyDescent="0.25">
      <c r="H6614" s="1"/>
    </row>
    <row r="6615" spans="8:8" x14ac:dyDescent="0.25">
      <c r="H6615" s="1"/>
    </row>
    <row r="6616" spans="8:8" x14ac:dyDescent="0.25">
      <c r="H6616" s="1"/>
    </row>
    <row r="6617" spans="8:8" x14ac:dyDescent="0.25">
      <c r="H6617" s="1"/>
    </row>
    <row r="6618" spans="8:8" x14ac:dyDescent="0.25">
      <c r="H6618" s="1"/>
    </row>
    <row r="6619" spans="8:8" x14ac:dyDescent="0.25">
      <c r="H6619" s="1"/>
    </row>
    <row r="6620" spans="8:8" x14ac:dyDescent="0.25">
      <c r="H6620" s="1"/>
    </row>
    <row r="6621" spans="8:8" x14ac:dyDescent="0.25">
      <c r="H6621" s="1"/>
    </row>
    <row r="6622" spans="8:8" x14ac:dyDescent="0.25">
      <c r="H6622" s="1"/>
    </row>
    <row r="6624" spans="8:8" x14ac:dyDescent="0.25">
      <c r="H6624" s="1"/>
    </row>
    <row r="6625" spans="8:8" x14ac:dyDescent="0.25">
      <c r="H6625" s="1"/>
    </row>
    <row r="6626" spans="8:8" x14ac:dyDescent="0.25">
      <c r="H6626" s="1"/>
    </row>
    <row r="6627" spans="8:8" x14ac:dyDescent="0.25">
      <c r="H6627" s="1"/>
    </row>
    <row r="6628" spans="8:8" x14ac:dyDescent="0.25">
      <c r="H6628" s="1"/>
    </row>
    <row r="6629" spans="8:8" x14ac:dyDescent="0.25">
      <c r="H6629" s="1"/>
    </row>
    <row r="6631" spans="8:8" x14ac:dyDescent="0.25">
      <c r="H6631" s="1"/>
    </row>
    <row r="6632" spans="8:8" x14ac:dyDescent="0.25">
      <c r="H6632" s="1"/>
    </row>
    <row r="6633" spans="8:8" x14ac:dyDescent="0.25">
      <c r="H6633" s="1"/>
    </row>
    <row r="6634" spans="8:8" x14ac:dyDescent="0.25">
      <c r="H6634" s="1"/>
    </row>
    <row r="6635" spans="8:8" x14ac:dyDescent="0.25">
      <c r="H6635" s="1"/>
    </row>
    <row r="6636" spans="8:8" x14ac:dyDescent="0.25">
      <c r="H6636" s="1"/>
    </row>
    <row r="6638" spans="8:8" x14ac:dyDescent="0.25">
      <c r="H6638" s="1"/>
    </row>
    <row r="6639" spans="8:8" x14ac:dyDescent="0.25">
      <c r="H6639" s="1"/>
    </row>
    <row r="6640" spans="8:8" x14ac:dyDescent="0.25">
      <c r="H6640" s="1"/>
    </row>
    <row r="6641" spans="8:8" x14ac:dyDescent="0.25">
      <c r="H6641" s="1"/>
    </row>
    <row r="6642" spans="8:8" x14ac:dyDescent="0.25">
      <c r="H6642" s="1"/>
    </row>
    <row r="6643" spans="8:8" x14ac:dyDescent="0.25">
      <c r="H6643" s="1"/>
    </row>
    <row r="6644" spans="8:8" x14ac:dyDescent="0.25">
      <c r="H6644" s="1"/>
    </row>
    <row r="6645" spans="8:8" x14ac:dyDescent="0.25">
      <c r="H6645" s="1"/>
    </row>
    <row r="6646" spans="8:8" x14ac:dyDescent="0.25">
      <c r="H6646" s="1"/>
    </row>
    <row r="6647" spans="8:8" x14ac:dyDescent="0.25">
      <c r="H6647" s="1"/>
    </row>
    <row r="6648" spans="8:8" x14ac:dyDescent="0.25">
      <c r="H6648" s="1"/>
    </row>
    <row r="6649" spans="8:8" x14ac:dyDescent="0.25">
      <c r="H6649" s="1"/>
    </row>
    <row r="6650" spans="8:8" x14ac:dyDescent="0.25">
      <c r="H6650" s="1"/>
    </row>
    <row r="6651" spans="8:8" x14ac:dyDescent="0.25">
      <c r="H6651" s="1"/>
    </row>
    <row r="6652" spans="8:8" x14ac:dyDescent="0.25">
      <c r="H6652" s="1"/>
    </row>
    <row r="6653" spans="8:8" x14ac:dyDescent="0.25">
      <c r="H6653" s="1"/>
    </row>
    <row r="6654" spans="8:8" x14ac:dyDescent="0.25">
      <c r="H6654" s="1"/>
    </row>
    <row r="6655" spans="8:8" x14ac:dyDescent="0.25">
      <c r="H6655" s="1"/>
    </row>
    <row r="6656" spans="8:8" x14ac:dyDescent="0.25">
      <c r="H6656" s="1"/>
    </row>
    <row r="6657" spans="8:8" x14ac:dyDescent="0.25">
      <c r="H6657" s="1"/>
    </row>
    <row r="6658" spans="8:8" x14ac:dyDescent="0.25">
      <c r="H6658" s="1"/>
    </row>
    <row r="6659" spans="8:8" x14ac:dyDescent="0.25">
      <c r="H6659" s="1"/>
    </row>
    <row r="6660" spans="8:8" x14ac:dyDescent="0.25">
      <c r="H6660" s="1"/>
    </row>
    <row r="6661" spans="8:8" x14ac:dyDescent="0.25">
      <c r="H6661" s="1"/>
    </row>
    <row r="6662" spans="8:8" x14ac:dyDescent="0.25">
      <c r="H6662" s="1"/>
    </row>
    <row r="6663" spans="8:8" x14ac:dyDescent="0.25">
      <c r="H6663" s="1"/>
    </row>
    <row r="6664" spans="8:8" x14ac:dyDescent="0.25">
      <c r="H6664" s="1"/>
    </row>
    <row r="6665" spans="8:8" x14ac:dyDescent="0.25">
      <c r="H6665" s="1"/>
    </row>
    <row r="6666" spans="8:8" x14ac:dyDescent="0.25">
      <c r="H6666" s="1"/>
    </row>
    <row r="6667" spans="8:8" x14ac:dyDescent="0.25">
      <c r="H6667" s="1"/>
    </row>
    <row r="6668" spans="8:8" x14ac:dyDescent="0.25">
      <c r="H6668" s="1"/>
    </row>
    <row r="6669" spans="8:8" x14ac:dyDescent="0.25">
      <c r="H6669" s="1"/>
    </row>
    <row r="6670" spans="8:8" x14ac:dyDescent="0.25">
      <c r="H6670" s="1"/>
    </row>
    <row r="6671" spans="8:8" x14ac:dyDescent="0.25">
      <c r="H6671" s="1"/>
    </row>
    <row r="6672" spans="8:8" x14ac:dyDescent="0.25">
      <c r="H6672" s="1"/>
    </row>
    <row r="6673" spans="8:8" x14ac:dyDescent="0.25">
      <c r="H6673" s="1"/>
    </row>
    <row r="6674" spans="8:8" x14ac:dyDescent="0.25">
      <c r="H6674" s="1"/>
    </row>
    <row r="6675" spans="8:8" x14ac:dyDescent="0.25">
      <c r="H6675" s="1"/>
    </row>
    <row r="6676" spans="8:8" x14ac:dyDescent="0.25">
      <c r="H6676" s="1"/>
    </row>
    <row r="6677" spans="8:8" x14ac:dyDescent="0.25">
      <c r="H6677" s="1"/>
    </row>
    <row r="6678" spans="8:8" x14ac:dyDescent="0.25">
      <c r="H6678" s="1"/>
    </row>
    <row r="6679" spans="8:8" x14ac:dyDescent="0.25">
      <c r="H6679" s="1"/>
    </row>
    <row r="6680" spans="8:8" x14ac:dyDescent="0.25">
      <c r="H6680" s="1"/>
    </row>
    <row r="6681" spans="8:8" x14ac:dyDescent="0.25">
      <c r="H6681" s="1"/>
    </row>
    <row r="6682" spans="8:8" x14ac:dyDescent="0.25">
      <c r="H6682" s="1"/>
    </row>
    <row r="6683" spans="8:8" x14ac:dyDescent="0.25">
      <c r="H6683" s="1"/>
    </row>
    <row r="6684" spans="8:8" x14ac:dyDescent="0.25">
      <c r="H6684" s="1"/>
    </row>
    <row r="6690" spans="8:8" x14ac:dyDescent="0.25">
      <c r="H6690" s="1"/>
    </row>
    <row r="6696" spans="8:8" x14ac:dyDescent="0.25">
      <c r="H6696" s="1"/>
    </row>
    <row r="6698" spans="8:8" x14ac:dyDescent="0.25">
      <c r="H6698" s="1"/>
    </row>
    <row r="6701" spans="8:8" x14ac:dyDescent="0.25">
      <c r="H6701" s="1"/>
    </row>
    <row r="6703" spans="8:8" x14ac:dyDescent="0.25">
      <c r="H6703" s="1"/>
    </row>
    <row r="6704" spans="8:8" x14ac:dyDescent="0.25">
      <c r="H6704" s="1"/>
    </row>
    <row r="6705" spans="8:8" x14ac:dyDescent="0.25">
      <c r="H6705" s="1"/>
    </row>
    <row r="6707" spans="8:8" x14ac:dyDescent="0.25">
      <c r="H6707" s="1"/>
    </row>
    <row r="6708" spans="8:8" x14ac:dyDescent="0.25">
      <c r="H6708" s="1"/>
    </row>
    <row r="6714" spans="8:8" x14ac:dyDescent="0.25">
      <c r="H6714" s="1"/>
    </row>
    <row r="6716" spans="8:8" x14ac:dyDescent="0.25">
      <c r="H6716" s="1"/>
    </row>
    <row r="6717" spans="8:8" x14ac:dyDescent="0.25">
      <c r="H6717" s="1"/>
    </row>
    <row r="6718" spans="8:8" x14ac:dyDescent="0.25">
      <c r="H6718" s="1"/>
    </row>
    <row r="6719" spans="8:8" x14ac:dyDescent="0.25">
      <c r="H6719" s="1"/>
    </row>
    <row r="6720" spans="8:8" x14ac:dyDescent="0.25">
      <c r="H6720" s="1"/>
    </row>
    <row r="6721" spans="8:8" x14ac:dyDescent="0.25">
      <c r="H6721" s="1"/>
    </row>
    <row r="6722" spans="8:8" x14ac:dyDescent="0.25">
      <c r="H6722" s="1"/>
    </row>
    <row r="6723" spans="8:8" x14ac:dyDescent="0.25">
      <c r="H6723" s="1"/>
    </row>
    <row r="6724" spans="8:8" x14ac:dyDescent="0.25">
      <c r="H6724" s="1"/>
    </row>
    <row r="6725" spans="8:8" x14ac:dyDescent="0.25">
      <c r="H6725" s="1"/>
    </row>
    <row r="6726" spans="8:8" x14ac:dyDescent="0.25">
      <c r="H6726" s="1"/>
    </row>
    <row r="6727" spans="8:8" x14ac:dyDescent="0.25">
      <c r="H6727" s="1"/>
    </row>
    <row r="6728" spans="8:8" x14ac:dyDescent="0.25">
      <c r="H6728" s="1"/>
    </row>
    <row r="6729" spans="8:8" x14ac:dyDescent="0.25">
      <c r="H6729" s="1"/>
    </row>
    <row r="6730" spans="8:8" x14ac:dyDescent="0.25">
      <c r="H6730" s="1"/>
    </row>
    <row r="6731" spans="8:8" x14ac:dyDescent="0.25">
      <c r="H6731" s="1"/>
    </row>
    <row r="6732" spans="8:8" x14ac:dyDescent="0.25">
      <c r="H6732" s="1"/>
    </row>
    <row r="6733" spans="8:8" x14ac:dyDescent="0.25">
      <c r="H6733" s="1"/>
    </row>
    <row r="6734" spans="8:8" x14ac:dyDescent="0.25">
      <c r="H6734" s="1"/>
    </row>
    <row r="6735" spans="8:8" x14ac:dyDescent="0.25">
      <c r="H6735" s="1"/>
    </row>
    <row r="6736" spans="8:8" x14ac:dyDescent="0.25">
      <c r="H6736" s="1"/>
    </row>
    <row r="6737" spans="8:8" x14ac:dyDescent="0.25">
      <c r="H6737" s="1"/>
    </row>
    <row r="6738" spans="8:8" x14ac:dyDescent="0.25">
      <c r="H6738" s="1"/>
    </row>
    <row r="6739" spans="8:8" x14ac:dyDescent="0.25">
      <c r="H6739" s="1"/>
    </row>
    <row r="6740" spans="8:8" x14ac:dyDescent="0.25">
      <c r="H6740" s="1"/>
    </row>
    <row r="6741" spans="8:8" x14ac:dyDescent="0.25">
      <c r="H6741" s="1"/>
    </row>
    <row r="6742" spans="8:8" x14ac:dyDescent="0.25">
      <c r="H6742" s="1"/>
    </row>
    <row r="6743" spans="8:8" x14ac:dyDescent="0.25">
      <c r="H6743" s="1"/>
    </row>
    <row r="6744" spans="8:8" x14ac:dyDescent="0.25">
      <c r="H6744" s="1"/>
    </row>
    <row r="6746" spans="8:8" x14ac:dyDescent="0.25">
      <c r="H6746" s="1"/>
    </row>
    <row r="6747" spans="8:8" x14ac:dyDescent="0.25">
      <c r="H6747" s="1"/>
    </row>
    <row r="6748" spans="8:8" x14ac:dyDescent="0.25">
      <c r="H6748" s="1"/>
    </row>
    <row r="6749" spans="8:8" x14ac:dyDescent="0.25">
      <c r="H6749" s="1"/>
    </row>
    <row r="6750" spans="8:8" x14ac:dyDescent="0.25">
      <c r="H6750" s="1"/>
    </row>
    <row r="6751" spans="8:8" x14ac:dyDescent="0.25">
      <c r="H6751" s="1"/>
    </row>
    <row r="6752" spans="8:8" x14ac:dyDescent="0.25">
      <c r="H6752" s="1"/>
    </row>
    <row r="6754" spans="8:8" x14ac:dyDescent="0.25">
      <c r="H6754" s="1"/>
    </row>
    <row r="6755" spans="8:8" x14ac:dyDescent="0.25">
      <c r="H6755" s="1"/>
    </row>
    <row r="6757" spans="8:8" x14ac:dyDescent="0.25">
      <c r="H6757" s="1"/>
    </row>
    <row r="6758" spans="8:8" x14ac:dyDescent="0.25">
      <c r="H6758" s="1"/>
    </row>
    <row r="6759" spans="8:8" x14ac:dyDescent="0.25">
      <c r="H6759" s="1"/>
    </row>
    <row r="6760" spans="8:8" x14ac:dyDescent="0.25">
      <c r="H6760" s="1"/>
    </row>
    <row r="6761" spans="8:8" x14ac:dyDescent="0.25">
      <c r="H6761" s="1"/>
    </row>
    <row r="6762" spans="8:8" x14ac:dyDescent="0.25">
      <c r="H6762" s="1"/>
    </row>
    <row r="6763" spans="8:8" x14ac:dyDescent="0.25">
      <c r="H6763" s="1"/>
    </row>
    <row r="6764" spans="8:8" x14ac:dyDescent="0.25">
      <c r="H6764" s="1"/>
    </row>
    <row r="6765" spans="8:8" x14ac:dyDescent="0.25">
      <c r="H6765" s="1"/>
    </row>
    <row r="6766" spans="8:8" x14ac:dyDescent="0.25">
      <c r="H6766" s="1"/>
    </row>
    <row r="6767" spans="8:8" x14ac:dyDescent="0.25">
      <c r="H6767" s="1"/>
    </row>
    <row r="6768" spans="8:8" x14ac:dyDescent="0.25">
      <c r="H6768" s="1"/>
    </row>
    <row r="6769" spans="8:8" x14ac:dyDescent="0.25">
      <c r="H6769" s="1"/>
    </row>
    <row r="6770" spans="8:8" x14ac:dyDescent="0.25">
      <c r="H6770" s="1"/>
    </row>
    <row r="6772" spans="8:8" x14ac:dyDescent="0.25">
      <c r="H6772" s="1"/>
    </row>
    <row r="6773" spans="8:8" x14ac:dyDescent="0.25">
      <c r="H6773" s="1"/>
    </row>
    <row r="6774" spans="8:8" x14ac:dyDescent="0.25">
      <c r="H6774" s="1"/>
    </row>
    <row r="6786" spans="8:8" x14ac:dyDescent="0.25">
      <c r="H6786" s="1"/>
    </row>
    <row r="6788" spans="8:8" x14ac:dyDescent="0.25">
      <c r="H6788" s="1"/>
    </row>
    <row r="6790" spans="8:8" x14ac:dyDescent="0.25">
      <c r="H6790" s="1"/>
    </row>
    <row r="6791" spans="8:8" x14ac:dyDescent="0.25">
      <c r="H6791" s="1"/>
    </row>
    <row r="6792" spans="8:8" x14ac:dyDescent="0.25">
      <c r="H6792" s="1"/>
    </row>
    <row r="6793" spans="8:8" x14ac:dyDescent="0.25">
      <c r="H6793" s="1"/>
    </row>
    <row r="6794" spans="8:8" x14ac:dyDescent="0.25">
      <c r="H6794" s="1"/>
    </row>
    <row r="6795" spans="8:8" x14ac:dyDescent="0.25">
      <c r="H6795" s="1"/>
    </row>
    <row r="6796" spans="8:8" x14ac:dyDescent="0.25">
      <c r="H6796" s="1"/>
    </row>
    <row r="6797" spans="8:8" x14ac:dyDescent="0.25">
      <c r="H6797" s="1"/>
    </row>
    <row r="6798" spans="8:8" x14ac:dyDescent="0.25">
      <c r="H6798" s="1"/>
    </row>
    <row r="6799" spans="8:8" x14ac:dyDescent="0.25">
      <c r="H6799" s="1"/>
    </row>
    <row r="6800" spans="8:8" x14ac:dyDescent="0.25">
      <c r="H6800" s="1"/>
    </row>
    <row r="6801" spans="8:8" x14ac:dyDescent="0.25">
      <c r="H6801" s="1"/>
    </row>
    <row r="6802" spans="8:8" x14ac:dyDescent="0.25">
      <c r="H6802" s="1"/>
    </row>
    <row r="6804" spans="8:8" x14ac:dyDescent="0.25">
      <c r="H6804" s="1"/>
    </row>
    <row r="6805" spans="8:8" x14ac:dyDescent="0.25">
      <c r="H6805" s="1"/>
    </row>
    <row r="6806" spans="8:8" x14ac:dyDescent="0.25">
      <c r="H6806" s="1"/>
    </row>
    <row r="6807" spans="8:8" x14ac:dyDescent="0.25">
      <c r="H6807" s="1"/>
    </row>
    <row r="6808" spans="8:8" x14ac:dyDescent="0.25">
      <c r="H6808" s="1"/>
    </row>
    <row r="6809" spans="8:8" x14ac:dyDescent="0.25">
      <c r="H6809" s="1"/>
    </row>
    <row r="6810" spans="8:8" x14ac:dyDescent="0.25">
      <c r="H6810" s="1"/>
    </row>
    <row r="6811" spans="8:8" x14ac:dyDescent="0.25">
      <c r="H6811" s="1"/>
    </row>
    <row r="6812" spans="8:8" x14ac:dyDescent="0.25">
      <c r="H6812" s="1"/>
    </row>
    <row r="6813" spans="8:8" x14ac:dyDescent="0.25">
      <c r="H6813" s="1"/>
    </row>
    <row r="6814" spans="8:8" x14ac:dyDescent="0.25">
      <c r="H6814" s="1"/>
    </row>
    <row r="6822" spans="8:8" x14ac:dyDescent="0.25">
      <c r="H6822" s="1"/>
    </row>
    <row r="6823" spans="8:8" x14ac:dyDescent="0.25">
      <c r="H6823" s="1"/>
    </row>
    <row r="6824" spans="8:8" x14ac:dyDescent="0.25">
      <c r="H6824" s="1"/>
    </row>
    <row r="6825" spans="8:8" x14ac:dyDescent="0.25">
      <c r="H6825" s="1"/>
    </row>
    <row r="6826" spans="8:8" x14ac:dyDescent="0.25">
      <c r="H6826" s="1"/>
    </row>
    <row r="6827" spans="8:8" x14ac:dyDescent="0.25">
      <c r="H6827" s="1"/>
    </row>
    <row r="6829" spans="8:8" x14ac:dyDescent="0.25">
      <c r="H6829" s="1"/>
    </row>
    <row r="6830" spans="8:8" x14ac:dyDescent="0.25">
      <c r="H6830" s="1"/>
    </row>
    <row r="6831" spans="8:8" x14ac:dyDescent="0.25">
      <c r="H6831" s="1"/>
    </row>
    <row r="6832" spans="8:8" x14ac:dyDescent="0.25">
      <c r="H6832" s="1"/>
    </row>
    <row r="6833" spans="8:8" x14ac:dyDescent="0.25">
      <c r="H6833" s="1"/>
    </row>
    <row r="6834" spans="8:8" x14ac:dyDescent="0.25">
      <c r="H6834" s="1"/>
    </row>
    <row r="6835" spans="8:8" x14ac:dyDescent="0.25">
      <c r="H6835" s="1"/>
    </row>
    <row r="6836" spans="8:8" x14ac:dyDescent="0.25">
      <c r="H6836" s="1"/>
    </row>
    <row r="6837" spans="8:8" x14ac:dyDescent="0.25">
      <c r="H6837" s="1"/>
    </row>
    <row r="6838" spans="8:8" x14ac:dyDescent="0.25">
      <c r="H6838" s="1"/>
    </row>
    <row r="6839" spans="8:8" x14ac:dyDescent="0.25">
      <c r="H6839" s="1"/>
    </row>
    <row r="6840" spans="8:8" x14ac:dyDescent="0.25">
      <c r="H6840" s="1"/>
    </row>
    <row r="6841" spans="8:8" x14ac:dyDescent="0.25">
      <c r="H6841" s="1"/>
    </row>
    <row r="6842" spans="8:8" x14ac:dyDescent="0.25">
      <c r="H6842" s="1"/>
    </row>
    <row r="6843" spans="8:8" x14ac:dyDescent="0.25">
      <c r="H6843" s="1"/>
    </row>
    <row r="6844" spans="8:8" x14ac:dyDescent="0.25">
      <c r="H6844" s="1"/>
    </row>
    <row r="6845" spans="8:8" x14ac:dyDescent="0.25">
      <c r="H6845" s="1"/>
    </row>
    <row r="6846" spans="8:8" x14ac:dyDescent="0.25">
      <c r="H6846" s="1"/>
    </row>
    <row r="6847" spans="8:8" x14ac:dyDescent="0.25">
      <c r="H6847" s="1"/>
    </row>
    <row r="6848" spans="8:8" x14ac:dyDescent="0.25">
      <c r="H6848" s="1"/>
    </row>
    <row r="6849" spans="8:8" x14ac:dyDescent="0.25">
      <c r="H6849" s="1"/>
    </row>
    <row r="6851" spans="8:8" x14ac:dyDescent="0.25">
      <c r="H6851" s="1"/>
    </row>
    <row r="6856" spans="8:8" x14ac:dyDescent="0.25">
      <c r="H6856" s="1"/>
    </row>
    <row r="6862" spans="8:8" x14ac:dyDescent="0.25">
      <c r="H6862" s="1"/>
    </row>
    <row r="6863" spans="8:8" x14ac:dyDescent="0.25">
      <c r="H6863" s="1"/>
    </row>
    <row r="6864" spans="8:8" x14ac:dyDescent="0.25">
      <c r="H6864" s="1"/>
    </row>
    <row r="6865" spans="8:8" x14ac:dyDescent="0.25">
      <c r="H6865" s="1"/>
    </row>
    <row r="6866" spans="8:8" x14ac:dyDescent="0.25">
      <c r="H6866" s="1"/>
    </row>
    <row r="6867" spans="8:8" x14ac:dyDescent="0.25">
      <c r="H6867" s="1"/>
    </row>
    <row r="6868" spans="8:8" x14ac:dyDescent="0.25">
      <c r="H6868" s="1"/>
    </row>
    <row r="6869" spans="8:8" x14ac:dyDescent="0.25">
      <c r="H6869" s="1"/>
    </row>
    <row r="6870" spans="8:8" x14ac:dyDescent="0.25">
      <c r="H6870" s="1"/>
    </row>
    <row r="6871" spans="8:8" x14ac:dyDescent="0.25">
      <c r="H6871" s="1"/>
    </row>
    <row r="6872" spans="8:8" x14ac:dyDescent="0.25">
      <c r="H6872" s="1"/>
    </row>
    <row r="6873" spans="8:8" x14ac:dyDescent="0.25">
      <c r="H6873" s="1"/>
    </row>
    <row r="6874" spans="8:8" x14ac:dyDescent="0.25">
      <c r="H6874" s="1"/>
    </row>
    <row r="6875" spans="8:8" x14ac:dyDescent="0.25">
      <c r="H6875" s="1"/>
    </row>
    <row r="6876" spans="8:8" x14ac:dyDescent="0.25">
      <c r="H6876" s="1"/>
    </row>
    <row r="6878" spans="8:8" x14ac:dyDescent="0.25">
      <c r="H6878" s="1"/>
    </row>
    <row r="6879" spans="8:8" x14ac:dyDescent="0.25">
      <c r="H6879" s="1"/>
    </row>
    <row r="6880" spans="8:8" x14ac:dyDescent="0.25">
      <c r="H6880" s="1"/>
    </row>
    <row r="6881" spans="8:8" x14ac:dyDescent="0.25">
      <c r="H6881" s="1"/>
    </row>
    <row r="6882" spans="8:8" x14ac:dyDescent="0.25">
      <c r="H6882" s="1"/>
    </row>
    <row r="6883" spans="8:8" x14ac:dyDescent="0.25">
      <c r="H6883" s="1"/>
    </row>
    <row r="6888" spans="8:8" x14ac:dyDescent="0.25">
      <c r="H6888" s="1"/>
    </row>
    <row r="6889" spans="8:8" x14ac:dyDescent="0.25">
      <c r="H6889" s="1"/>
    </row>
    <row r="6890" spans="8:8" x14ac:dyDescent="0.25">
      <c r="H6890" s="1"/>
    </row>
    <row r="6891" spans="8:8" x14ac:dyDescent="0.25">
      <c r="H6891" s="1"/>
    </row>
    <row r="6892" spans="8:8" x14ac:dyDescent="0.25">
      <c r="H6892" s="1"/>
    </row>
    <row r="6893" spans="8:8" x14ac:dyDescent="0.25">
      <c r="H6893" s="1"/>
    </row>
    <row r="6895" spans="8:8" x14ac:dyDescent="0.25">
      <c r="H6895" s="1"/>
    </row>
    <row r="6896" spans="8:8" x14ac:dyDescent="0.25">
      <c r="H6896" s="1"/>
    </row>
    <row r="6897" spans="8:8" x14ac:dyDescent="0.25">
      <c r="H6897" s="1"/>
    </row>
    <row r="6898" spans="8:8" x14ac:dyDescent="0.25">
      <c r="H6898" s="1"/>
    </row>
    <row r="6900" spans="8:8" x14ac:dyDescent="0.25">
      <c r="H6900" s="1"/>
    </row>
    <row r="6901" spans="8:8" x14ac:dyDescent="0.25">
      <c r="H6901" s="1"/>
    </row>
    <row r="6902" spans="8:8" x14ac:dyDescent="0.25">
      <c r="H6902" s="1"/>
    </row>
    <row r="6903" spans="8:8" x14ac:dyDescent="0.25">
      <c r="H6903" s="1"/>
    </row>
    <row r="6904" spans="8:8" x14ac:dyDescent="0.25">
      <c r="H6904" s="1"/>
    </row>
    <row r="6905" spans="8:8" x14ac:dyDescent="0.25">
      <c r="H6905" s="1"/>
    </row>
    <row r="6906" spans="8:8" x14ac:dyDescent="0.25">
      <c r="H6906" s="1"/>
    </row>
    <row r="6907" spans="8:8" x14ac:dyDescent="0.25">
      <c r="H6907" s="1"/>
    </row>
    <row r="6908" spans="8:8" x14ac:dyDescent="0.25">
      <c r="H6908" s="1"/>
    </row>
    <row r="6909" spans="8:8" x14ac:dyDescent="0.25">
      <c r="H6909" s="1"/>
    </row>
    <row r="6910" spans="8:8" x14ac:dyDescent="0.25">
      <c r="H6910" s="1"/>
    </row>
    <row r="6911" spans="8:8" x14ac:dyDescent="0.25">
      <c r="H6911" s="1"/>
    </row>
    <row r="6913" spans="8:8" x14ac:dyDescent="0.25">
      <c r="H6913" s="1"/>
    </row>
    <row r="6914" spans="8:8" x14ac:dyDescent="0.25">
      <c r="H6914" s="1"/>
    </row>
    <row r="6916" spans="8:8" x14ac:dyDescent="0.25">
      <c r="H6916" s="1"/>
    </row>
    <row r="6917" spans="8:8" x14ac:dyDescent="0.25">
      <c r="H6917" s="1"/>
    </row>
    <row r="6918" spans="8:8" x14ac:dyDescent="0.25">
      <c r="H6918" s="1"/>
    </row>
    <row r="6919" spans="8:8" x14ac:dyDescent="0.25">
      <c r="H6919" s="1"/>
    </row>
    <row r="6920" spans="8:8" x14ac:dyDescent="0.25">
      <c r="H6920" s="1"/>
    </row>
    <row r="6921" spans="8:8" x14ac:dyDescent="0.25">
      <c r="H6921" s="1"/>
    </row>
    <row r="6922" spans="8:8" x14ac:dyDescent="0.25">
      <c r="H6922" s="1"/>
    </row>
    <row r="6923" spans="8:8" x14ac:dyDescent="0.25">
      <c r="H6923" s="1"/>
    </row>
    <row r="6925" spans="8:8" x14ac:dyDescent="0.25">
      <c r="H6925" s="1"/>
    </row>
    <row r="6926" spans="8:8" x14ac:dyDescent="0.25">
      <c r="H6926" s="1"/>
    </row>
    <row r="6927" spans="8:8" x14ac:dyDescent="0.25">
      <c r="H6927" s="1"/>
    </row>
    <row r="6928" spans="8:8" x14ac:dyDescent="0.25">
      <c r="H6928" s="1"/>
    </row>
    <row r="6929" spans="8:8" x14ac:dyDescent="0.25">
      <c r="H6929" s="1"/>
    </row>
    <row r="6930" spans="8:8" x14ac:dyDescent="0.25">
      <c r="H6930" s="1"/>
    </row>
    <row r="6931" spans="8:8" x14ac:dyDescent="0.25">
      <c r="H6931" s="1"/>
    </row>
    <row r="6932" spans="8:8" x14ac:dyDescent="0.25">
      <c r="H6932" s="1"/>
    </row>
    <row r="6933" spans="8:8" x14ac:dyDescent="0.25">
      <c r="H6933" s="1"/>
    </row>
    <row r="6934" spans="8:8" x14ac:dyDescent="0.25">
      <c r="H6934" s="1"/>
    </row>
    <row r="6936" spans="8:8" x14ac:dyDescent="0.25">
      <c r="H6936" s="1"/>
    </row>
    <row r="6937" spans="8:8" x14ac:dyDescent="0.25">
      <c r="H6937" s="1"/>
    </row>
    <row r="6938" spans="8:8" x14ac:dyDescent="0.25">
      <c r="H6938" s="1"/>
    </row>
    <row r="6939" spans="8:8" x14ac:dyDescent="0.25">
      <c r="H6939" s="1"/>
    </row>
    <row r="6941" spans="8:8" x14ac:dyDescent="0.25">
      <c r="H6941" s="1"/>
    </row>
    <row r="6942" spans="8:8" x14ac:dyDescent="0.25">
      <c r="H6942" s="1"/>
    </row>
    <row r="6943" spans="8:8" x14ac:dyDescent="0.25">
      <c r="H6943" s="1"/>
    </row>
    <row r="6944" spans="8:8" x14ac:dyDescent="0.25">
      <c r="H6944" s="1"/>
    </row>
    <row r="6945" spans="8:8" x14ac:dyDescent="0.25">
      <c r="H6945" s="1"/>
    </row>
    <row r="6952" spans="8:8" x14ac:dyDescent="0.25">
      <c r="H6952" s="1"/>
    </row>
    <row r="6953" spans="8:8" x14ac:dyDescent="0.25">
      <c r="H6953" s="1"/>
    </row>
    <row r="6955" spans="8:8" x14ac:dyDescent="0.25">
      <c r="H6955" s="1"/>
    </row>
    <row r="6958" spans="8:8" x14ac:dyDescent="0.25">
      <c r="H6958" s="1"/>
    </row>
    <row r="6959" spans="8:8" x14ac:dyDescent="0.25">
      <c r="H6959" s="1"/>
    </row>
    <row r="6960" spans="8:8" x14ac:dyDescent="0.25">
      <c r="H6960" s="1"/>
    </row>
    <row r="6961" spans="8:8" x14ac:dyDescent="0.25">
      <c r="H6961" s="1"/>
    </row>
    <row r="6962" spans="8:8" x14ac:dyDescent="0.25">
      <c r="H6962" s="1"/>
    </row>
    <row r="6963" spans="8:8" x14ac:dyDescent="0.25">
      <c r="H6963" s="1"/>
    </row>
    <row r="6964" spans="8:8" x14ac:dyDescent="0.25">
      <c r="H6964" s="1"/>
    </row>
    <row r="6965" spans="8:8" x14ac:dyDescent="0.25">
      <c r="H6965" s="1"/>
    </row>
    <row r="6969" spans="8:8" x14ac:dyDescent="0.25">
      <c r="H6969" s="1"/>
    </row>
    <row r="6971" spans="8:8" x14ac:dyDescent="0.25">
      <c r="H6971" s="1"/>
    </row>
    <row r="6972" spans="8:8" x14ac:dyDescent="0.25">
      <c r="H6972" s="1"/>
    </row>
    <row r="6974" spans="8:8" x14ac:dyDescent="0.25">
      <c r="H6974" s="1"/>
    </row>
    <row r="6976" spans="8:8" x14ac:dyDescent="0.25">
      <c r="H6976" s="1"/>
    </row>
    <row r="6977" spans="8:8" x14ac:dyDescent="0.25">
      <c r="H6977" s="1"/>
    </row>
    <row r="6978" spans="8:8" x14ac:dyDescent="0.25">
      <c r="H6978" s="1"/>
    </row>
    <row r="6979" spans="8:8" x14ac:dyDescent="0.25">
      <c r="H6979" s="1"/>
    </row>
    <row r="6980" spans="8:8" x14ac:dyDescent="0.25">
      <c r="H6980" s="1"/>
    </row>
    <row r="6981" spans="8:8" x14ac:dyDescent="0.25">
      <c r="H6981" s="1"/>
    </row>
    <row r="6983" spans="8:8" x14ac:dyDescent="0.25">
      <c r="H6983" s="1"/>
    </row>
    <row r="6984" spans="8:8" x14ac:dyDescent="0.25">
      <c r="H6984" s="1"/>
    </row>
    <row r="6985" spans="8:8" x14ac:dyDescent="0.25">
      <c r="H6985" s="1"/>
    </row>
    <row r="6986" spans="8:8" x14ac:dyDescent="0.25">
      <c r="H6986" s="1"/>
    </row>
    <row r="6990" spans="8:8" x14ac:dyDescent="0.25">
      <c r="H6990" s="1"/>
    </row>
    <row r="6991" spans="8:8" x14ac:dyDescent="0.25">
      <c r="H6991" s="1"/>
    </row>
    <row r="6992" spans="8:8" x14ac:dyDescent="0.25">
      <c r="H6992" s="1"/>
    </row>
    <row r="6993" spans="8:8" x14ac:dyDescent="0.25">
      <c r="H6993" s="1"/>
    </row>
    <row r="6994" spans="8:8" x14ac:dyDescent="0.25">
      <c r="H6994" s="1"/>
    </row>
    <row r="6995" spans="8:8" x14ac:dyDescent="0.25">
      <c r="H6995" s="1"/>
    </row>
    <row r="6997" spans="8:8" x14ac:dyDescent="0.25">
      <c r="H6997" s="1"/>
    </row>
    <row r="6999" spans="8:8" x14ac:dyDescent="0.25">
      <c r="H6999" s="1"/>
    </row>
    <row r="7000" spans="8:8" x14ac:dyDescent="0.25">
      <c r="H7000" s="1"/>
    </row>
    <row r="7001" spans="8:8" x14ac:dyDescent="0.25">
      <c r="H7001" s="1"/>
    </row>
    <row r="7002" spans="8:8" x14ac:dyDescent="0.25">
      <c r="H7002" s="1"/>
    </row>
    <row r="7003" spans="8:8" x14ac:dyDescent="0.25">
      <c r="H7003" s="1"/>
    </row>
    <row r="7004" spans="8:8" x14ac:dyDescent="0.25">
      <c r="H7004" s="1"/>
    </row>
    <row r="7005" spans="8:8" x14ac:dyDescent="0.25">
      <c r="H7005" s="1"/>
    </row>
    <row r="7007" spans="8:8" x14ac:dyDescent="0.25">
      <c r="H7007" s="1"/>
    </row>
    <row r="7008" spans="8:8" x14ac:dyDescent="0.25">
      <c r="H7008" s="1"/>
    </row>
    <row r="7009" spans="8:8" x14ac:dyDescent="0.25">
      <c r="H7009" s="1"/>
    </row>
    <row r="7010" spans="8:8" x14ac:dyDescent="0.25">
      <c r="H7010" s="1"/>
    </row>
    <row r="7011" spans="8:8" x14ac:dyDescent="0.25">
      <c r="H7011" s="1"/>
    </row>
    <row r="7012" spans="8:8" x14ac:dyDescent="0.25">
      <c r="H7012" s="1"/>
    </row>
    <row r="7013" spans="8:8" x14ac:dyDescent="0.25">
      <c r="H7013" s="1"/>
    </row>
    <row r="7014" spans="8:8" x14ac:dyDescent="0.25">
      <c r="H7014" s="1"/>
    </row>
    <row r="7015" spans="8:8" x14ac:dyDescent="0.25">
      <c r="H7015" s="1"/>
    </row>
    <row r="7016" spans="8:8" x14ac:dyDescent="0.25">
      <c r="H7016" s="1"/>
    </row>
    <row r="7017" spans="8:8" x14ac:dyDescent="0.25">
      <c r="H7017" s="1"/>
    </row>
    <row r="7018" spans="8:8" x14ac:dyDescent="0.25">
      <c r="H7018" s="1"/>
    </row>
    <row r="7019" spans="8:8" x14ac:dyDescent="0.25">
      <c r="H7019" s="1"/>
    </row>
    <row r="7020" spans="8:8" x14ac:dyDescent="0.25">
      <c r="H7020" s="1"/>
    </row>
    <row r="7021" spans="8:8" x14ac:dyDescent="0.25">
      <c r="H7021" s="1"/>
    </row>
    <row r="7023" spans="8:8" x14ac:dyDescent="0.25">
      <c r="H7023" s="1"/>
    </row>
    <row r="7029" spans="8:8" x14ac:dyDescent="0.25">
      <c r="H7029" s="1"/>
    </row>
    <row r="7030" spans="8:8" x14ac:dyDescent="0.25">
      <c r="H7030" s="1"/>
    </row>
    <row r="7031" spans="8:8" x14ac:dyDescent="0.25">
      <c r="H7031" s="1"/>
    </row>
    <row r="7032" spans="8:8" x14ac:dyDescent="0.25">
      <c r="H7032" s="1"/>
    </row>
    <row r="7033" spans="8:8" x14ac:dyDescent="0.25">
      <c r="H7033" s="1"/>
    </row>
    <row r="7034" spans="8:8" x14ac:dyDescent="0.25">
      <c r="H7034" s="1"/>
    </row>
    <row r="7035" spans="8:8" x14ac:dyDescent="0.25">
      <c r="H7035" s="1"/>
    </row>
    <row r="7037" spans="8:8" x14ac:dyDescent="0.25">
      <c r="H7037" s="1"/>
    </row>
    <row r="7038" spans="8:8" x14ac:dyDescent="0.25">
      <c r="H7038" s="1"/>
    </row>
    <row r="7039" spans="8:8" x14ac:dyDescent="0.25">
      <c r="H7039" s="1"/>
    </row>
    <row r="7040" spans="8:8" x14ac:dyDescent="0.25">
      <c r="H7040" s="1"/>
    </row>
    <row r="7041" spans="8:8" x14ac:dyDescent="0.25">
      <c r="H7041" s="1"/>
    </row>
    <row r="7042" spans="8:8" x14ac:dyDescent="0.25">
      <c r="H7042" s="1"/>
    </row>
    <row r="7044" spans="8:8" x14ac:dyDescent="0.25">
      <c r="H7044" s="1"/>
    </row>
    <row r="7046" spans="8:8" x14ac:dyDescent="0.25">
      <c r="H7046" s="1"/>
    </row>
    <row r="7047" spans="8:8" x14ac:dyDescent="0.25">
      <c r="H7047" s="1"/>
    </row>
    <row r="7048" spans="8:8" x14ac:dyDescent="0.25">
      <c r="H7048" s="1"/>
    </row>
    <row r="7049" spans="8:8" x14ac:dyDescent="0.25">
      <c r="H7049" s="1"/>
    </row>
    <row r="7050" spans="8:8" x14ac:dyDescent="0.25">
      <c r="H7050" s="1"/>
    </row>
    <row r="7051" spans="8:8" x14ac:dyDescent="0.25">
      <c r="H7051" s="1"/>
    </row>
    <row r="7052" spans="8:8" x14ac:dyDescent="0.25">
      <c r="H7052" s="1"/>
    </row>
    <row r="7053" spans="8:8" x14ac:dyDescent="0.25">
      <c r="H7053" s="1"/>
    </row>
    <row r="7054" spans="8:8" x14ac:dyDescent="0.25">
      <c r="H7054" s="1"/>
    </row>
    <row r="7055" spans="8:8" x14ac:dyDescent="0.25">
      <c r="H7055" s="1"/>
    </row>
    <row r="7057" spans="8:8" x14ac:dyDescent="0.25">
      <c r="H7057" s="1"/>
    </row>
    <row r="7058" spans="8:8" x14ac:dyDescent="0.25">
      <c r="H7058" s="1"/>
    </row>
    <row r="7060" spans="8:8" x14ac:dyDescent="0.25">
      <c r="H7060" s="1"/>
    </row>
    <row r="7061" spans="8:8" x14ac:dyDescent="0.25">
      <c r="H7061" s="1"/>
    </row>
    <row r="7062" spans="8:8" x14ac:dyDescent="0.25">
      <c r="H7062" s="1"/>
    </row>
    <row r="7064" spans="8:8" x14ac:dyDescent="0.25">
      <c r="H7064" s="1"/>
    </row>
    <row r="7065" spans="8:8" x14ac:dyDescent="0.25">
      <c r="H7065" s="1"/>
    </row>
    <row r="7066" spans="8:8" x14ac:dyDescent="0.25">
      <c r="H7066" s="1"/>
    </row>
    <row r="7067" spans="8:8" x14ac:dyDescent="0.25">
      <c r="H7067" s="1"/>
    </row>
    <row r="7068" spans="8:8" x14ac:dyDescent="0.25">
      <c r="H7068" s="1"/>
    </row>
    <row r="7069" spans="8:8" x14ac:dyDescent="0.25">
      <c r="H7069" s="1"/>
    </row>
    <row r="7071" spans="8:8" x14ac:dyDescent="0.25">
      <c r="H7071" s="1"/>
    </row>
    <row r="7072" spans="8:8" x14ac:dyDescent="0.25">
      <c r="H7072" s="1"/>
    </row>
    <row r="7075" spans="8:8" x14ac:dyDescent="0.25">
      <c r="H7075" s="1"/>
    </row>
    <row r="7076" spans="8:8" x14ac:dyDescent="0.25">
      <c r="H7076" s="1"/>
    </row>
    <row r="7077" spans="8:8" x14ac:dyDescent="0.25">
      <c r="H7077" s="1"/>
    </row>
    <row r="7078" spans="8:8" x14ac:dyDescent="0.25">
      <c r="H7078" s="1"/>
    </row>
    <row r="7079" spans="8:8" x14ac:dyDescent="0.25">
      <c r="H7079" s="1"/>
    </row>
    <row r="7080" spans="8:8" x14ac:dyDescent="0.25">
      <c r="H7080" s="1"/>
    </row>
    <row r="7081" spans="8:8" x14ac:dyDescent="0.25">
      <c r="H7081" s="1"/>
    </row>
    <row r="7082" spans="8:8" x14ac:dyDescent="0.25">
      <c r="H7082" s="1"/>
    </row>
    <row r="7083" spans="8:8" x14ac:dyDescent="0.25">
      <c r="H7083" s="1"/>
    </row>
    <row r="7085" spans="8:8" x14ac:dyDescent="0.25">
      <c r="H7085" s="1"/>
    </row>
    <row r="7086" spans="8:8" x14ac:dyDescent="0.25">
      <c r="H7086" s="1"/>
    </row>
    <row r="7087" spans="8:8" x14ac:dyDescent="0.25">
      <c r="H7087" s="1"/>
    </row>
    <row r="7088" spans="8:8" x14ac:dyDescent="0.25">
      <c r="H7088" s="1"/>
    </row>
    <row r="7089" spans="8:8" x14ac:dyDescent="0.25">
      <c r="H7089" s="1"/>
    </row>
    <row r="7090" spans="8:8" x14ac:dyDescent="0.25">
      <c r="H7090" s="1"/>
    </row>
    <row r="7091" spans="8:8" x14ac:dyDescent="0.25">
      <c r="H7091" s="1"/>
    </row>
    <row r="7092" spans="8:8" x14ac:dyDescent="0.25">
      <c r="H7092" s="1"/>
    </row>
    <row r="7093" spans="8:8" x14ac:dyDescent="0.25">
      <c r="H7093" s="1"/>
    </row>
    <row r="7094" spans="8:8" x14ac:dyDescent="0.25">
      <c r="H7094" s="1"/>
    </row>
    <row r="7095" spans="8:8" x14ac:dyDescent="0.25">
      <c r="H7095" s="1"/>
    </row>
    <row r="7096" spans="8:8" x14ac:dyDescent="0.25">
      <c r="H7096" s="1"/>
    </row>
    <row r="7097" spans="8:8" x14ac:dyDescent="0.25">
      <c r="H7097" s="1"/>
    </row>
    <row r="7098" spans="8:8" x14ac:dyDescent="0.25">
      <c r="H7098" s="1"/>
    </row>
    <row r="7099" spans="8:8" x14ac:dyDescent="0.25">
      <c r="H7099" s="1"/>
    </row>
    <row r="7100" spans="8:8" x14ac:dyDescent="0.25">
      <c r="H7100" s="1"/>
    </row>
    <row r="7101" spans="8:8" x14ac:dyDescent="0.25">
      <c r="H7101" s="1"/>
    </row>
    <row r="7103" spans="8:8" x14ac:dyDescent="0.25">
      <c r="H7103" s="1"/>
    </row>
    <row r="7104" spans="8:8" x14ac:dyDescent="0.25">
      <c r="H7104" s="1"/>
    </row>
    <row r="7105" spans="8:8" x14ac:dyDescent="0.25">
      <c r="H7105" s="1"/>
    </row>
    <row r="7106" spans="8:8" x14ac:dyDescent="0.25">
      <c r="H7106" s="1"/>
    </row>
    <row r="7107" spans="8:8" x14ac:dyDescent="0.25">
      <c r="H7107" s="1"/>
    </row>
    <row r="7108" spans="8:8" x14ac:dyDescent="0.25">
      <c r="H7108" s="1"/>
    </row>
    <row r="7109" spans="8:8" x14ac:dyDescent="0.25">
      <c r="H7109" s="1"/>
    </row>
    <row r="7110" spans="8:8" x14ac:dyDescent="0.25">
      <c r="H7110" s="1"/>
    </row>
    <row r="7111" spans="8:8" x14ac:dyDescent="0.25">
      <c r="H7111" s="1"/>
    </row>
    <row r="7112" spans="8:8" x14ac:dyDescent="0.25">
      <c r="H7112" s="1"/>
    </row>
    <row r="7113" spans="8:8" x14ac:dyDescent="0.25">
      <c r="H7113" s="1"/>
    </row>
    <row r="7118" spans="8:8" x14ac:dyDescent="0.25">
      <c r="H7118" s="1"/>
    </row>
    <row r="7119" spans="8:8" x14ac:dyDescent="0.25">
      <c r="H7119" s="1"/>
    </row>
    <row r="7122" spans="8:8" x14ac:dyDescent="0.25">
      <c r="H7122" s="1"/>
    </row>
    <row r="7123" spans="8:8" x14ac:dyDescent="0.25">
      <c r="H7123" s="1"/>
    </row>
    <row r="7124" spans="8:8" x14ac:dyDescent="0.25">
      <c r="H7124" s="1"/>
    </row>
    <row r="7125" spans="8:8" x14ac:dyDescent="0.25">
      <c r="H7125" s="1"/>
    </row>
    <row r="7126" spans="8:8" x14ac:dyDescent="0.25">
      <c r="H7126" s="1"/>
    </row>
    <row r="7127" spans="8:8" x14ac:dyDescent="0.25">
      <c r="H7127" s="1"/>
    </row>
    <row r="7128" spans="8:8" x14ac:dyDescent="0.25">
      <c r="H7128" s="1"/>
    </row>
    <row r="7130" spans="8:8" x14ac:dyDescent="0.25">
      <c r="H7130" s="1"/>
    </row>
    <row r="7131" spans="8:8" x14ac:dyDescent="0.25">
      <c r="H7131" s="1"/>
    </row>
    <row r="7132" spans="8:8" x14ac:dyDescent="0.25">
      <c r="H7132" s="1"/>
    </row>
    <row r="7135" spans="8:8" x14ac:dyDescent="0.25">
      <c r="H7135" s="1"/>
    </row>
    <row r="7136" spans="8:8" x14ac:dyDescent="0.25">
      <c r="H7136" s="1"/>
    </row>
    <row r="7137" spans="8:8" x14ac:dyDescent="0.25">
      <c r="H7137" s="1"/>
    </row>
    <row r="7138" spans="8:8" x14ac:dyDescent="0.25">
      <c r="H7138" s="1"/>
    </row>
    <row r="7139" spans="8:8" x14ac:dyDescent="0.25">
      <c r="H7139" s="1"/>
    </row>
    <row r="7140" spans="8:8" x14ac:dyDescent="0.25">
      <c r="H7140" s="1"/>
    </row>
    <row r="7141" spans="8:8" x14ac:dyDescent="0.25">
      <c r="H7141" s="1"/>
    </row>
    <row r="7142" spans="8:8" x14ac:dyDescent="0.25">
      <c r="H7142" s="1"/>
    </row>
    <row r="7143" spans="8:8" x14ac:dyDescent="0.25">
      <c r="H7143" s="1"/>
    </row>
    <row r="7144" spans="8:8" x14ac:dyDescent="0.25">
      <c r="H7144" s="1"/>
    </row>
    <row r="7145" spans="8:8" x14ac:dyDescent="0.25">
      <c r="H7145" s="1"/>
    </row>
    <row r="7146" spans="8:8" x14ac:dyDescent="0.25">
      <c r="H7146" s="1"/>
    </row>
    <row r="7147" spans="8:8" x14ac:dyDescent="0.25">
      <c r="H7147" s="1"/>
    </row>
    <row r="7148" spans="8:8" x14ac:dyDescent="0.25">
      <c r="H7148" s="1"/>
    </row>
    <row r="7151" spans="8:8" x14ac:dyDescent="0.25">
      <c r="H7151" s="1"/>
    </row>
    <row r="7152" spans="8:8" x14ac:dyDescent="0.25">
      <c r="H7152" s="1"/>
    </row>
    <row r="7156" spans="8:8" x14ac:dyDescent="0.25">
      <c r="H7156" s="1"/>
    </row>
    <row r="7159" spans="8:8" x14ac:dyDescent="0.25">
      <c r="H7159" s="1"/>
    </row>
    <row r="7160" spans="8:8" x14ac:dyDescent="0.25">
      <c r="H7160" s="1"/>
    </row>
    <row r="7161" spans="8:8" x14ac:dyDescent="0.25">
      <c r="H7161" s="1"/>
    </row>
    <row r="7162" spans="8:8" x14ac:dyDescent="0.25">
      <c r="H7162" s="1"/>
    </row>
    <row r="7163" spans="8:8" x14ac:dyDescent="0.25">
      <c r="H7163" s="1"/>
    </row>
    <row r="7164" spans="8:8" x14ac:dyDescent="0.25">
      <c r="H7164" s="1"/>
    </row>
    <row r="7165" spans="8:8" x14ac:dyDescent="0.25">
      <c r="H7165" s="1"/>
    </row>
    <row r="7166" spans="8:8" x14ac:dyDescent="0.25">
      <c r="H7166" s="1"/>
    </row>
    <row r="7167" spans="8:8" x14ac:dyDescent="0.25">
      <c r="H7167" s="1"/>
    </row>
    <row r="7168" spans="8:8" x14ac:dyDescent="0.25">
      <c r="H7168" s="1"/>
    </row>
    <row r="7169" spans="8:8" x14ac:dyDescent="0.25">
      <c r="H7169" s="1"/>
    </row>
    <row r="7170" spans="8:8" x14ac:dyDescent="0.25">
      <c r="H7170" s="1"/>
    </row>
    <row r="7171" spans="8:8" x14ac:dyDescent="0.25">
      <c r="H7171" s="1"/>
    </row>
    <row r="7172" spans="8:8" x14ac:dyDescent="0.25">
      <c r="H7172" s="1"/>
    </row>
    <row r="7173" spans="8:8" x14ac:dyDescent="0.25">
      <c r="H7173" s="1"/>
    </row>
    <row r="7174" spans="8:8" x14ac:dyDescent="0.25">
      <c r="H7174" s="1"/>
    </row>
    <row r="7175" spans="8:8" x14ac:dyDescent="0.25">
      <c r="H7175" s="1"/>
    </row>
    <row r="7176" spans="8:8" x14ac:dyDescent="0.25">
      <c r="H7176" s="1"/>
    </row>
    <row r="7177" spans="8:8" x14ac:dyDescent="0.25">
      <c r="H7177" s="1"/>
    </row>
    <row r="7178" spans="8:8" x14ac:dyDescent="0.25">
      <c r="H7178" s="1"/>
    </row>
    <row r="7179" spans="8:8" x14ac:dyDescent="0.25">
      <c r="H7179" s="1"/>
    </row>
    <row r="7182" spans="8:8" x14ac:dyDescent="0.25">
      <c r="H7182" s="1"/>
    </row>
    <row r="7183" spans="8:8" x14ac:dyDescent="0.25">
      <c r="H7183" s="1"/>
    </row>
    <row r="7185" spans="8:8" x14ac:dyDescent="0.25">
      <c r="H7185" s="1"/>
    </row>
    <row r="7186" spans="8:8" x14ac:dyDescent="0.25">
      <c r="H7186" s="1"/>
    </row>
    <row r="7187" spans="8:8" x14ac:dyDescent="0.25">
      <c r="H7187" s="1"/>
    </row>
    <row r="7188" spans="8:8" x14ac:dyDescent="0.25">
      <c r="H7188" s="1"/>
    </row>
    <row r="7189" spans="8:8" x14ac:dyDescent="0.25">
      <c r="H7189" s="1"/>
    </row>
    <row r="7191" spans="8:8" x14ac:dyDescent="0.25">
      <c r="H7191" s="1"/>
    </row>
    <row r="7192" spans="8:8" x14ac:dyDescent="0.25">
      <c r="H7192" s="1"/>
    </row>
    <row r="7194" spans="8:8" x14ac:dyDescent="0.25">
      <c r="H7194" s="1"/>
    </row>
    <row r="7195" spans="8:8" x14ac:dyDescent="0.25">
      <c r="H7195" s="1"/>
    </row>
    <row r="7196" spans="8:8" x14ac:dyDescent="0.25">
      <c r="H7196" s="1"/>
    </row>
    <row r="7197" spans="8:8" x14ac:dyDescent="0.25">
      <c r="H7197" s="1"/>
    </row>
    <row r="7198" spans="8:8" x14ac:dyDescent="0.25">
      <c r="H7198" s="1"/>
    </row>
    <row r="7199" spans="8:8" x14ac:dyDescent="0.25">
      <c r="H7199" s="1"/>
    </row>
    <row r="7200" spans="8:8" x14ac:dyDescent="0.25">
      <c r="H7200" s="1"/>
    </row>
    <row r="7202" spans="8:8" x14ac:dyDescent="0.25">
      <c r="H7202" s="1"/>
    </row>
    <row r="7203" spans="8:8" x14ac:dyDescent="0.25">
      <c r="H7203" s="1"/>
    </row>
    <row r="7207" spans="8:8" x14ac:dyDescent="0.25">
      <c r="H7207" s="1"/>
    </row>
    <row r="7209" spans="8:8" x14ac:dyDescent="0.25">
      <c r="H7209" s="1"/>
    </row>
    <row r="7211" spans="8:8" x14ac:dyDescent="0.25">
      <c r="H7211" s="1"/>
    </row>
    <row r="7212" spans="8:8" x14ac:dyDescent="0.25">
      <c r="H7212" s="1"/>
    </row>
    <row r="7213" spans="8:8" x14ac:dyDescent="0.25">
      <c r="H7213" s="1"/>
    </row>
    <row r="7214" spans="8:8" x14ac:dyDescent="0.25">
      <c r="H7214" s="1"/>
    </row>
    <row r="7215" spans="8:8" x14ac:dyDescent="0.25">
      <c r="H7215" s="1"/>
    </row>
    <row r="7216" spans="8:8" x14ac:dyDescent="0.25">
      <c r="H7216" s="1"/>
    </row>
    <row r="7217" spans="8:8" x14ac:dyDescent="0.25">
      <c r="H7217" s="1"/>
    </row>
    <row r="7218" spans="8:8" x14ac:dyDescent="0.25">
      <c r="H7218" s="1"/>
    </row>
    <row r="7219" spans="8:8" x14ac:dyDescent="0.25">
      <c r="H7219" s="1"/>
    </row>
    <row r="7220" spans="8:8" x14ac:dyDescent="0.25">
      <c r="H7220" s="1"/>
    </row>
    <row r="7221" spans="8:8" x14ac:dyDescent="0.25">
      <c r="H7221" s="1"/>
    </row>
    <row r="7222" spans="8:8" x14ac:dyDescent="0.25">
      <c r="H7222" s="1"/>
    </row>
    <row r="7223" spans="8:8" x14ac:dyDescent="0.25">
      <c r="H7223" s="1"/>
    </row>
    <row r="7224" spans="8:8" x14ac:dyDescent="0.25">
      <c r="H7224" s="1"/>
    </row>
    <row r="7225" spans="8:8" x14ac:dyDescent="0.25">
      <c r="H7225" s="1"/>
    </row>
    <row r="7227" spans="8:8" x14ac:dyDescent="0.25">
      <c r="H7227" s="1"/>
    </row>
    <row r="7228" spans="8:8" x14ac:dyDescent="0.25">
      <c r="H7228" s="1"/>
    </row>
    <row r="7229" spans="8:8" x14ac:dyDescent="0.25">
      <c r="H7229" s="1"/>
    </row>
    <row r="7231" spans="8:8" x14ac:dyDescent="0.25">
      <c r="H7231" s="1"/>
    </row>
    <row r="7232" spans="8:8" x14ac:dyDescent="0.25">
      <c r="H7232" s="1"/>
    </row>
    <row r="7233" spans="8:8" x14ac:dyDescent="0.25">
      <c r="H7233" s="1"/>
    </row>
    <row r="7234" spans="8:8" x14ac:dyDescent="0.25">
      <c r="H7234" s="1"/>
    </row>
    <row r="7235" spans="8:8" x14ac:dyDescent="0.25">
      <c r="H7235" s="1"/>
    </row>
    <row r="7236" spans="8:8" x14ac:dyDescent="0.25">
      <c r="H7236" s="1"/>
    </row>
    <row r="7238" spans="8:8" x14ac:dyDescent="0.25">
      <c r="H7238" s="1"/>
    </row>
    <row r="7240" spans="8:8" x14ac:dyDescent="0.25">
      <c r="H7240" s="1"/>
    </row>
    <row r="7241" spans="8:8" x14ac:dyDescent="0.25">
      <c r="H7241" s="1"/>
    </row>
    <row r="7242" spans="8:8" x14ac:dyDescent="0.25">
      <c r="H7242" s="1"/>
    </row>
    <row r="7244" spans="8:8" x14ac:dyDescent="0.25">
      <c r="H7244" s="1"/>
    </row>
    <row r="7245" spans="8:8" x14ac:dyDescent="0.25">
      <c r="H7245" s="1"/>
    </row>
    <row r="7246" spans="8:8" x14ac:dyDescent="0.25">
      <c r="H7246" s="1"/>
    </row>
    <row r="7247" spans="8:8" x14ac:dyDescent="0.25">
      <c r="H7247" s="1"/>
    </row>
    <row r="7248" spans="8:8" x14ac:dyDescent="0.25">
      <c r="H7248" s="1"/>
    </row>
    <row r="7249" spans="8:8" x14ac:dyDescent="0.25">
      <c r="H7249" s="1"/>
    </row>
    <row r="7251" spans="8:8" x14ac:dyDescent="0.25">
      <c r="H7251" s="1"/>
    </row>
    <row r="7252" spans="8:8" x14ac:dyDescent="0.25">
      <c r="H7252" s="1"/>
    </row>
    <row r="7253" spans="8:8" x14ac:dyDescent="0.25">
      <c r="H7253" s="1"/>
    </row>
    <row r="7255" spans="8:8" x14ac:dyDescent="0.25">
      <c r="H7255" s="1"/>
    </row>
    <row r="7256" spans="8:8" x14ac:dyDescent="0.25">
      <c r="H7256" s="1"/>
    </row>
    <row r="7258" spans="8:8" x14ac:dyDescent="0.25">
      <c r="H7258" s="1"/>
    </row>
    <row r="7259" spans="8:8" x14ac:dyDescent="0.25">
      <c r="H7259" s="1"/>
    </row>
    <row r="7260" spans="8:8" x14ac:dyDescent="0.25">
      <c r="H7260" s="1"/>
    </row>
    <row r="7261" spans="8:8" x14ac:dyDescent="0.25">
      <c r="H7261" s="1"/>
    </row>
    <row r="7262" spans="8:8" x14ac:dyDescent="0.25">
      <c r="H7262" s="1"/>
    </row>
    <row r="7263" spans="8:8" x14ac:dyDescent="0.25">
      <c r="H7263" s="1"/>
    </row>
    <row r="7264" spans="8:8" x14ac:dyDescent="0.25">
      <c r="H7264" s="1"/>
    </row>
    <row r="7266" spans="8:8" x14ac:dyDescent="0.25">
      <c r="H7266" s="1"/>
    </row>
    <row r="7267" spans="8:8" x14ac:dyDescent="0.25">
      <c r="H7267" s="1"/>
    </row>
    <row r="7268" spans="8:8" x14ac:dyDescent="0.25">
      <c r="H7268" s="1"/>
    </row>
    <row r="7269" spans="8:8" x14ac:dyDescent="0.25">
      <c r="H7269" s="1"/>
    </row>
    <row r="7270" spans="8:8" x14ac:dyDescent="0.25">
      <c r="H7270" s="1"/>
    </row>
    <row r="7271" spans="8:8" x14ac:dyDescent="0.25">
      <c r="H7271" s="1"/>
    </row>
    <row r="7274" spans="8:8" x14ac:dyDescent="0.25">
      <c r="H7274" s="1"/>
    </row>
    <row r="7275" spans="8:8" x14ac:dyDescent="0.25">
      <c r="H7275" s="1"/>
    </row>
    <row r="7280" spans="8:8" x14ac:dyDescent="0.25">
      <c r="H7280" s="1"/>
    </row>
    <row r="7281" spans="8:8" x14ac:dyDescent="0.25">
      <c r="H7281" s="1"/>
    </row>
    <row r="7282" spans="8:8" x14ac:dyDescent="0.25">
      <c r="H7282" s="1"/>
    </row>
    <row r="7283" spans="8:8" x14ac:dyDescent="0.25">
      <c r="H7283" s="1"/>
    </row>
    <row r="7284" spans="8:8" x14ac:dyDescent="0.25">
      <c r="H7284" s="1"/>
    </row>
    <row r="7285" spans="8:8" x14ac:dyDescent="0.25">
      <c r="H7285" s="1"/>
    </row>
    <row r="7286" spans="8:8" x14ac:dyDescent="0.25">
      <c r="H7286" s="1"/>
    </row>
    <row r="7287" spans="8:8" x14ac:dyDescent="0.25">
      <c r="H7287" s="1"/>
    </row>
    <row r="7288" spans="8:8" x14ac:dyDescent="0.25">
      <c r="H7288" s="1"/>
    </row>
    <row r="7289" spans="8:8" x14ac:dyDescent="0.25">
      <c r="H7289" s="1"/>
    </row>
    <row r="7290" spans="8:8" x14ac:dyDescent="0.25">
      <c r="H7290" s="1"/>
    </row>
    <row r="7291" spans="8:8" x14ac:dyDescent="0.25">
      <c r="H7291" s="1"/>
    </row>
    <row r="7292" spans="8:8" x14ac:dyDescent="0.25">
      <c r="H7292" s="1"/>
    </row>
    <row r="7293" spans="8:8" x14ac:dyDescent="0.25">
      <c r="H7293" s="1"/>
    </row>
    <row r="7294" spans="8:8" x14ac:dyDescent="0.25">
      <c r="H7294" s="1"/>
    </row>
    <row r="7295" spans="8:8" x14ac:dyDescent="0.25">
      <c r="H7295" s="1"/>
    </row>
    <row r="7297" spans="8:8" x14ac:dyDescent="0.25">
      <c r="H7297" s="1"/>
    </row>
    <row r="7298" spans="8:8" x14ac:dyDescent="0.25">
      <c r="H7298" s="1"/>
    </row>
    <row r="7299" spans="8:8" x14ac:dyDescent="0.25">
      <c r="H7299" s="1"/>
    </row>
    <row r="7300" spans="8:8" x14ac:dyDescent="0.25">
      <c r="H7300" s="1"/>
    </row>
    <row r="7301" spans="8:8" x14ac:dyDescent="0.25">
      <c r="H7301" s="1"/>
    </row>
    <row r="7302" spans="8:8" x14ac:dyDescent="0.25">
      <c r="H7302" s="1"/>
    </row>
    <row r="7303" spans="8:8" x14ac:dyDescent="0.25">
      <c r="H7303" s="1"/>
    </row>
    <row r="7304" spans="8:8" x14ac:dyDescent="0.25">
      <c r="H7304" s="1"/>
    </row>
    <row r="7305" spans="8:8" x14ac:dyDescent="0.25">
      <c r="H7305" s="1"/>
    </row>
    <row r="7306" spans="8:8" x14ac:dyDescent="0.25">
      <c r="H7306" s="1"/>
    </row>
    <row r="7307" spans="8:8" x14ac:dyDescent="0.25">
      <c r="H7307" s="1"/>
    </row>
    <row r="7308" spans="8:8" x14ac:dyDescent="0.25">
      <c r="H7308" s="1"/>
    </row>
    <row r="7309" spans="8:8" x14ac:dyDescent="0.25">
      <c r="H7309" s="1"/>
    </row>
    <row r="7310" spans="8:8" x14ac:dyDescent="0.25">
      <c r="H7310" s="1"/>
    </row>
    <row r="7311" spans="8:8" x14ac:dyDescent="0.25">
      <c r="H7311" s="1"/>
    </row>
    <row r="7312" spans="8:8" x14ac:dyDescent="0.25">
      <c r="H7312" s="1"/>
    </row>
    <row r="7314" spans="8:8" x14ac:dyDescent="0.25">
      <c r="H7314" s="1"/>
    </row>
    <row r="7315" spans="8:8" x14ac:dyDescent="0.25">
      <c r="H7315" s="1"/>
    </row>
    <row r="7316" spans="8:8" x14ac:dyDescent="0.25">
      <c r="H7316" s="1"/>
    </row>
    <row r="7317" spans="8:8" x14ac:dyDescent="0.25">
      <c r="H7317" s="1"/>
    </row>
    <row r="7318" spans="8:8" x14ac:dyDescent="0.25">
      <c r="H7318" s="1"/>
    </row>
    <row r="7319" spans="8:8" x14ac:dyDescent="0.25">
      <c r="H7319" s="1"/>
    </row>
    <row r="7320" spans="8:8" x14ac:dyDescent="0.25">
      <c r="H7320" s="1"/>
    </row>
    <row r="7321" spans="8:8" x14ac:dyDescent="0.25">
      <c r="H7321" s="1"/>
    </row>
    <row r="7322" spans="8:8" x14ac:dyDescent="0.25">
      <c r="H7322" s="1"/>
    </row>
    <row r="7323" spans="8:8" x14ac:dyDescent="0.25">
      <c r="H7323" s="1"/>
    </row>
    <row r="7324" spans="8:8" x14ac:dyDescent="0.25">
      <c r="H7324" s="1"/>
    </row>
    <row r="7325" spans="8:8" x14ac:dyDescent="0.25">
      <c r="H7325" s="1"/>
    </row>
    <row r="7326" spans="8:8" x14ac:dyDescent="0.25">
      <c r="H7326" s="1"/>
    </row>
    <row r="7327" spans="8:8" x14ac:dyDescent="0.25">
      <c r="H7327" s="1"/>
    </row>
    <row r="7328" spans="8:8" x14ac:dyDescent="0.25">
      <c r="H7328" s="1"/>
    </row>
    <row r="7329" spans="8:8" x14ac:dyDescent="0.25">
      <c r="H7329" s="1"/>
    </row>
    <row r="7330" spans="8:8" x14ac:dyDescent="0.25">
      <c r="H7330" s="1"/>
    </row>
    <row r="7336" spans="8:8" x14ac:dyDescent="0.25">
      <c r="H7336" s="1"/>
    </row>
    <row r="7337" spans="8:8" x14ac:dyDescent="0.25">
      <c r="H7337" s="1"/>
    </row>
    <row r="7338" spans="8:8" x14ac:dyDescent="0.25">
      <c r="H7338" s="1"/>
    </row>
    <row r="7344" spans="8:8" x14ac:dyDescent="0.25">
      <c r="H7344" s="1"/>
    </row>
    <row r="7351" spans="8:8" x14ac:dyDescent="0.25">
      <c r="H7351" s="1"/>
    </row>
    <row r="7352" spans="8:8" x14ac:dyDescent="0.25">
      <c r="H7352" s="1"/>
    </row>
    <row r="7353" spans="8:8" x14ac:dyDescent="0.25">
      <c r="H7353" s="1"/>
    </row>
    <row r="7354" spans="8:8" x14ac:dyDescent="0.25">
      <c r="H7354" s="1"/>
    </row>
    <row r="7355" spans="8:8" x14ac:dyDescent="0.25">
      <c r="H7355" s="1"/>
    </row>
    <row r="7356" spans="8:8" x14ac:dyDescent="0.25">
      <c r="H7356" s="1"/>
    </row>
    <row r="7357" spans="8:8" x14ac:dyDescent="0.25">
      <c r="H7357" s="1"/>
    </row>
    <row r="7358" spans="8:8" x14ac:dyDescent="0.25">
      <c r="H7358" s="1"/>
    </row>
    <row r="7359" spans="8:8" x14ac:dyDescent="0.25">
      <c r="H7359" s="1"/>
    </row>
    <row r="7360" spans="8:8" x14ac:dyDescent="0.25">
      <c r="H7360" s="1"/>
    </row>
    <row r="7361" spans="8:8" x14ac:dyDescent="0.25">
      <c r="H7361" s="1"/>
    </row>
    <row r="7362" spans="8:8" x14ac:dyDescent="0.25">
      <c r="H7362" s="1"/>
    </row>
    <row r="7363" spans="8:8" x14ac:dyDescent="0.25">
      <c r="H7363" s="1"/>
    </row>
    <row r="7364" spans="8:8" x14ac:dyDescent="0.25">
      <c r="H7364" s="1"/>
    </row>
    <row r="7365" spans="8:8" x14ac:dyDescent="0.25">
      <c r="H7365" s="1"/>
    </row>
    <row r="7366" spans="8:8" x14ac:dyDescent="0.25">
      <c r="H7366" s="1"/>
    </row>
    <row r="7367" spans="8:8" x14ac:dyDescent="0.25">
      <c r="H7367" s="1"/>
    </row>
    <row r="7368" spans="8:8" x14ac:dyDescent="0.25">
      <c r="H7368" s="1"/>
    </row>
    <row r="7370" spans="8:8" x14ac:dyDescent="0.25">
      <c r="H7370" s="1"/>
    </row>
    <row r="7371" spans="8:8" x14ac:dyDescent="0.25">
      <c r="H7371" s="1"/>
    </row>
    <row r="7372" spans="8:8" x14ac:dyDescent="0.25">
      <c r="H7372" s="1"/>
    </row>
    <row r="7373" spans="8:8" x14ac:dyDescent="0.25">
      <c r="H7373" s="1"/>
    </row>
    <row r="7374" spans="8:8" x14ac:dyDescent="0.25">
      <c r="H7374" s="1"/>
    </row>
    <row r="7375" spans="8:8" x14ac:dyDescent="0.25">
      <c r="H7375" s="1"/>
    </row>
    <row r="7376" spans="8:8" x14ac:dyDescent="0.25">
      <c r="H7376" s="1"/>
    </row>
    <row r="7377" spans="8:8" x14ac:dyDescent="0.25">
      <c r="H7377" s="1"/>
    </row>
    <row r="7378" spans="8:8" x14ac:dyDescent="0.25">
      <c r="H7378" s="1"/>
    </row>
    <row r="7379" spans="8:8" x14ac:dyDescent="0.25">
      <c r="H7379" s="1"/>
    </row>
    <row r="7380" spans="8:8" x14ac:dyDescent="0.25">
      <c r="H7380" s="1"/>
    </row>
    <row r="7382" spans="8:8" x14ac:dyDescent="0.25">
      <c r="H7382" s="1"/>
    </row>
    <row r="7385" spans="8:8" x14ac:dyDescent="0.25">
      <c r="H7385" s="1"/>
    </row>
    <row r="7386" spans="8:8" x14ac:dyDescent="0.25">
      <c r="H7386" s="1"/>
    </row>
    <row r="7388" spans="8:8" x14ac:dyDescent="0.25">
      <c r="H7388" s="1"/>
    </row>
    <row r="7389" spans="8:8" x14ac:dyDescent="0.25">
      <c r="H7389" s="1"/>
    </row>
    <row r="7392" spans="8:8" x14ac:dyDescent="0.25">
      <c r="H7392" s="1"/>
    </row>
    <row r="7393" spans="8:8" x14ac:dyDescent="0.25">
      <c r="H7393" s="1"/>
    </row>
    <row r="7394" spans="8:8" x14ac:dyDescent="0.25">
      <c r="H7394" s="1"/>
    </row>
    <row r="7395" spans="8:8" x14ac:dyDescent="0.25">
      <c r="H7395" s="1"/>
    </row>
    <row r="7396" spans="8:8" x14ac:dyDescent="0.25">
      <c r="H7396" s="1"/>
    </row>
    <row r="7397" spans="8:8" x14ac:dyDescent="0.25">
      <c r="H7397" s="1"/>
    </row>
    <row r="7398" spans="8:8" x14ac:dyDescent="0.25">
      <c r="H7398" s="1"/>
    </row>
    <row r="7399" spans="8:8" x14ac:dyDescent="0.25">
      <c r="H7399" s="1"/>
    </row>
    <row r="7400" spans="8:8" x14ac:dyDescent="0.25">
      <c r="H7400" s="1"/>
    </row>
    <row r="7401" spans="8:8" x14ac:dyDescent="0.25">
      <c r="H7401" s="1"/>
    </row>
    <row r="7402" spans="8:8" x14ac:dyDescent="0.25">
      <c r="H7402" s="1"/>
    </row>
    <row r="7403" spans="8:8" x14ac:dyDescent="0.25">
      <c r="H7403" s="1"/>
    </row>
    <row r="7404" spans="8:8" x14ac:dyDescent="0.25">
      <c r="H7404" s="1"/>
    </row>
    <row r="7405" spans="8:8" x14ac:dyDescent="0.25">
      <c r="H7405" s="1"/>
    </row>
    <row r="7406" spans="8:8" x14ac:dyDescent="0.25">
      <c r="H7406" s="1"/>
    </row>
    <row r="7407" spans="8:8" x14ac:dyDescent="0.25">
      <c r="H7407" s="1"/>
    </row>
    <row r="7408" spans="8:8" x14ac:dyDescent="0.25">
      <c r="H7408" s="1"/>
    </row>
    <row r="7409" spans="8:8" x14ac:dyDescent="0.25">
      <c r="H7409" s="1"/>
    </row>
    <row r="7410" spans="8:8" x14ac:dyDescent="0.25">
      <c r="H7410" s="1"/>
    </row>
    <row r="7411" spans="8:8" x14ac:dyDescent="0.25">
      <c r="H7411" s="1"/>
    </row>
    <row r="7412" spans="8:8" x14ac:dyDescent="0.25">
      <c r="H7412" s="1"/>
    </row>
    <row r="7413" spans="8:8" x14ac:dyDescent="0.25">
      <c r="H7413" s="1"/>
    </row>
    <row r="7414" spans="8:8" x14ac:dyDescent="0.25">
      <c r="H7414" s="1"/>
    </row>
    <row r="7415" spans="8:8" x14ac:dyDescent="0.25">
      <c r="H7415" s="1"/>
    </row>
    <row r="7416" spans="8:8" x14ac:dyDescent="0.25">
      <c r="H7416" s="1"/>
    </row>
    <row r="7417" spans="8:8" x14ac:dyDescent="0.25">
      <c r="H7417" s="1"/>
    </row>
    <row r="7418" spans="8:8" x14ac:dyDescent="0.25">
      <c r="H7418" s="1"/>
    </row>
    <row r="7419" spans="8:8" x14ac:dyDescent="0.25">
      <c r="H7419" s="1"/>
    </row>
    <row r="7420" spans="8:8" x14ac:dyDescent="0.25">
      <c r="H7420" s="1"/>
    </row>
    <row r="7421" spans="8:8" x14ac:dyDescent="0.25">
      <c r="H7421" s="1"/>
    </row>
    <row r="7422" spans="8:8" x14ac:dyDescent="0.25">
      <c r="H7422" s="1"/>
    </row>
    <row r="7423" spans="8:8" x14ac:dyDescent="0.25">
      <c r="H7423" s="1"/>
    </row>
    <row r="7424" spans="8:8" x14ac:dyDescent="0.25">
      <c r="H7424" s="1"/>
    </row>
    <row r="7425" spans="8:8" x14ac:dyDescent="0.25">
      <c r="H7425" s="1"/>
    </row>
    <row r="7426" spans="8:8" x14ac:dyDescent="0.25">
      <c r="H7426" s="1"/>
    </row>
    <row r="7427" spans="8:8" x14ac:dyDescent="0.25">
      <c r="H7427" s="1"/>
    </row>
    <row r="7428" spans="8:8" x14ac:dyDescent="0.25">
      <c r="H7428" s="1"/>
    </row>
    <row r="7429" spans="8:8" x14ac:dyDescent="0.25">
      <c r="H7429" s="1"/>
    </row>
    <row r="7430" spans="8:8" x14ac:dyDescent="0.25">
      <c r="H7430" s="1"/>
    </row>
    <row r="7431" spans="8:8" x14ac:dyDescent="0.25">
      <c r="H7431" s="1"/>
    </row>
    <row r="7432" spans="8:8" x14ac:dyDescent="0.25">
      <c r="H7432" s="1"/>
    </row>
    <row r="7433" spans="8:8" x14ac:dyDescent="0.25">
      <c r="H7433" s="1"/>
    </row>
    <row r="7434" spans="8:8" x14ac:dyDescent="0.25">
      <c r="H7434" s="1"/>
    </row>
    <row r="7437" spans="8:8" x14ac:dyDescent="0.25">
      <c r="H7437" s="1"/>
    </row>
    <row r="7441" spans="8:8" x14ac:dyDescent="0.25">
      <c r="H7441" s="1"/>
    </row>
    <row r="7442" spans="8:8" x14ac:dyDescent="0.25">
      <c r="H7442" s="1"/>
    </row>
    <row r="7443" spans="8:8" x14ac:dyDescent="0.25">
      <c r="H7443" s="1"/>
    </row>
    <row r="7444" spans="8:8" x14ac:dyDescent="0.25">
      <c r="H7444" s="1"/>
    </row>
    <row r="7445" spans="8:8" x14ac:dyDescent="0.25">
      <c r="H7445" s="1"/>
    </row>
    <row r="7448" spans="8:8" x14ac:dyDescent="0.25">
      <c r="H7448" s="1"/>
    </row>
    <row r="7449" spans="8:8" x14ac:dyDescent="0.25">
      <c r="H7449" s="1"/>
    </row>
    <row r="7450" spans="8:8" x14ac:dyDescent="0.25">
      <c r="H7450" s="1"/>
    </row>
    <row r="7451" spans="8:8" x14ac:dyDescent="0.25">
      <c r="H7451" s="1"/>
    </row>
    <row r="7453" spans="8:8" x14ac:dyDescent="0.25">
      <c r="H7453" s="1"/>
    </row>
    <row r="7454" spans="8:8" x14ac:dyDescent="0.25">
      <c r="H7454" s="1"/>
    </row>
    <row r="7455" spans="8:8" x14ac:dyDescent="0.25">
      <c r="H7455" s="1"/>
    </row>
    <row r="7456" spans="8:8" x14ac:dyDescent="0.25">
      <c r="H7456" s="1"/>
    </row>
    <row r="7457" spans="8:8" x14ac:dyDescent="0.25">
      <c r="H7457" s="1"/>
    </row>
    <row r="7458" spans="8:8" x14ac:dyDescent="0.25">
      <c r="H7458" s="1"/>
    </row>
    <row r="7459" spans="8:8" x14ac:dyDescent="0.25">
      <c r="H7459" s="1"/>
    </row>
    <row r="7461" spans="8:8" x14ac:dyDescent="0.25">
      <c r="H7461" s="1"/>
    </row>
    <row r="7462" spans="8:8" x14ac:dyDescent="0.25">
      <c r="H7462" s="1"/>
    </row>
    <row r="7463" spans="8:8" x14ac:dyDescent="0.25">
      <c r="H7463" s="1"/>
    </row>
    <row r="7464" spans="8:8" x14ac:dyDescent="0.25">
      <c r="H7464" s="1"/>
    </row>
    <row r="7465" spans="8:8" x14ac:dyDescent="0.25">
      <c r="H7465" s="1"/>
    </row>
    <row r="7466" spans="8:8" x14ac:dyDescent="0.25">
      <c r="H7466" s="1"/>
    </row>
    <row r="7470" spans="8:8" x14ac:dyDescent="0.25">
      <c r="H7470" s="1"/>
    </row>
    <row r="7471" spans="8:8" x14ac:dyDescent="0.25">
      <c r="H7471" s="1"/>
    </row>
    <row r="7472" spans="8:8" x14ac:dyDescent="0.25">
      <c r="H7472" s="1"/>
    </row>
    <row r="7473" spans="8:8" x14ac:dyDescent="0.25">
      <c r="H7473" s="1"/>
    </row>
    <row r="7474" spans="8:8" x14ac:dyDescent="0.25">
      <c r="H7474" s="1"/>
    </row>
    <row r="7478" spans="8:8" x14ac:dyDescent="0.25">
      <c r="H7478" s="1"/>
    </row>
    <row r="7479" spans="8:8" x14ac:dyDescent="0.25">
      <c r="H7479" s="1"/>
    </row>
    <row r="7481" spans="8:8" x14ac:dyDescent="0.25">
      <c r="H7481" s="1"/>
    </row>
    <row r="7482" spans="8:8" x14ac:dyDescent="0.25">
      <c r="H7482" s="1"/>
    </row>
    <row r="7483" spans="8:8" x14ac:dyDescent="0.25">
      <c r="H7483" s="1"/>
    </row>
    <row r="7484" spans="8:8" x14ac:dyDescent="0.25">
      <c r="H7484" s="1"/>
    </row>
    <row r="7485" spans="8:8" x14ac:dyDescent="0.25">
      <c r="H7485" s="1"/>
    </row>
    <row r="7486" spans="8:8" x14ac:dyDescent="0.25">
      <c r="H7486" s="1"/>
    </row>
    <row r="7487" spans="8:8" x14ac:dyDescent="0.25">
      <c r="H7487" s="1"/>
    </row>
    <row r="7488" spans="8:8" x14ac:dyDescent="0.25">
      <c r="H7488" s="1"/>
    </row>
    <row r="7489" spans="8:8" x14ac:dyDescent="0.25">
      <c r="H7489" s="1"/>
    </row>
    <row r="7490" spans="8:8" x14ac:dyDescent="0.25">
      <c r="H7490" s="1"/>
    </row>
    <row r="7491" spans="8:8" x14ac:dyDescent="0.25">
      <c r="H7491" s="1"/>
    </row>
    <row r="7492" spans="8:8" x14ac:dyDescent="0.25">
      <c r="H7492" s="1"/>
    </row>
    <row r="7493" spans="8:8" x14ac:dyDescent="0.25">
      <c r="H7493" s="1"/>
    </row>
    <row r="7494" spans="8:8" x14ac:dyDescent="0.25">
      <c r="H7494" s="1"/>
    </row>
    <row r="7495" spans="8:8" x14ac:dyDescent="0.25">
      <c r="H7495" s="1"/>
    </row>
    <row r="7496" spans="8:8" x14ac:dyDescent="0.25">
      <c r="H7496" s="1"/>
    </row>
    <row r="7497" spans="8:8" x14ac:dyDescent="0.25">
      <c r="H7497" s="1"/>
    </row>
    <row r="7498" spans="8:8" x14ac:dyDescent="0.25">
      <c r="H7498" s="1"/>
    </row>
    <row r="7499" spans="8:8" x14ac:dyDescent="0.25">
      <c r="H7499" s="1"/>
    </row>
    <row r="7500" spans="8:8" x14ac:dyDescent="0.25">
      <c r="H7500" s="1"/>
    </row>
    <row r="7501" spans="8:8" x14ac:dyDescent="0.25">
      <c r="H7501" s="1"/>
    </row>
    <row r="7502" spans="8:8" x14ac:dyDescent="0.25">
      <c r="H7502" s="1"/>
    </row>
    <row r="7503" spans="8:8" x14ac:dyDescent="0.25">
      <c r="H7503" s="1"/>
    </row>
    <row r="7504" spans="8:8" x14ac:dyDescent="0.25">
      <c r="H7504" s="1"/>
    </row>
    <row r="7506" spans="8:8" x14ac:dyDescent="0.25">
      <c r="H7506" s="1"/>
    </row>
    <row r="7508" spans="8:8" x14ac:dyDescent="0.25">
      <c r="H7508" s="1"/>
    </row>
    <row r="7513" spans="8:8" x14ac:dyDescent="0.25">
      <c r="H7513" s="1"/>
    </row>
    <row r="7519" spans="8:8" x14ac:dyDescent="0.25">
      <c r="H7519" s="1"/>
    </row>
    <row r="7520" spans="8:8" x14ac:dyDescent="0.25">
      <c r="H7520" s="1"/>
    </row>
    <row r="7522" spans="8:8" x14ac:dyDescent="0.25">
      <c r="H7522" s="1"/>
    </row>
    <row r="7523" spans="8:8" x14ac:dyDescent="0.25">
      <c r="H7523" s="1"/>
    </row>
    <row r="7524" spans="8:8" x14ac:dyDescent="0.25">
      <c r="H7524" s="1"/>
    </row>
    <row r="7525" spans="8:8" x14ac:dyDescent="0.25">
      <c r="H7525" s="1"/>
    </row>
    <row r="7526" spans="8:8" x14ac:dyDescent="0.25">
      <c r="H7526" s="1"/>
    </row>
    <row r="7527" spans="8:8" x14ac:dyDescent="0.25">
      <c r="H7527" s="1"/>
    </row>
    <row r="7529" spans="8:8" x14ac:dyDescent="0.25">
      <c r="H7529" s="1"/>
    </row>
    <row r="7530" spans="8:8" x14ac:dyDescent="0.25">
      <c r="H7530" s="1"/>
    </row>
    <row r="7532" spans="8:8" x14ac:dyDescent="0.25">
      <c r="H7532" s="1"/>
    </row>
    <row r="7533" spans="8:8" x14ac:dyDescent="0.25">
      <c r="H7533" s="1"/>
    </row>
    <row r="7534" spans="8:8" x14ac:dyDescent="0.25">
      <c r="H7534" s="1"/>
    </row>
    <row r="7535" spans="8:8" x14ac:dyDescent="0.25">
      <c r="H7535" s="1"/>
    </row>
    <row r="7536" spans="8:8" x14ac:dyDescent="0.25">
      <c r="H7536" s="1"/>
    </row>
    <row r="7537" spans="8:8" x14ac:dyDescent="0.25">
      <c r="H7537" s="1"/>
    </row>
    <row r="7538" spans="8:8" x14ac:dyDescent="0.25">
      <c r="H7538" s="1"/>
    </row>
    <row r="7539" spans="8:8" x14ac:dyDescent="0.25">
      <c r="H7539" s="1"/>
    </row>
    <row r="7540" spans="8:8" x14ac:dyDescent="0.25">
      <c r="H7540" s="1"/>
    </row>
    <row r="7541" spans="8:8" x14ac:dyDescent="0.25">
      <c r="H7541" s="1"/>
    </row>
    <row r="7542" spans="8:8" x14ac:dyDescent="0.25">
      <c r="H7542" s="1"/>
    </row>
    <row r="7543" spans="8:8" x14ac:dyDescent="0.25">
      <c r="H7543" s="1"/>
    </row>
    <row r="7544" spans="8:8" x14ac:dyDescent="0.25">
      <c r="H7544" s="1"/>
    </row>
    <row r="7545" spans="8:8" x14ac:dyDescent="0.25">
      <c r="H7545" s="1"/>
    </row>
    <row r="7546" spans="8:8" x14ac:dyDescent="0.25">
      <c r="H7546" s="1"/>
    </row>
    <row r="7547" spans="8:8" x14ac:dyDescent="0.25">
      <c r="H7547" s="1"/>
    </row>
    <row r="7548" spans="8:8" x14ac:dyDescent="0.25">
      <c r="H7548" s="1"/>
    </row>
    <row r="7549" spans="8:8" x14ac:dyDescent="0.25">
      <c r="H7549" s="1"/>
    </row>
    <row r="7550" spans="8:8" x14ac:dyDescent="0.25">
      <c r="H7550" s="1"/>
    </row>
    <row r="7551" spans="8:8" x14ac:dyDescent="0.25">
      <c r="H7551" s="1"/>
    </row>
    <row r="7552" spans="8:8" x14ac:dyDescent="0.25">
      <c r="H7552" s="1"/>
    </row>
    <row r="7553" spans="8:8" x14ac:dyDescent="0.25">
      <c r="H7553" s="1"/>
    </row>
    <row r="7554" spans="8:8" x14ac:dyDescent="0.25">
      <c r="H7554" s="1"/>
    </row>
    <row r="7555" spans="8:8" x14ac:dyDescent="0.25">
      <c r="H7555" s="1"/>
    </row>
    <row r="7556" spans="8:8" x14ac:dyDescent="0.25">
      <c r="H7556" s="1"/>
    </row>
    <row r="7557" spans="8:8" x14ac:dyDescent="0.25">
      <c r="H7557" s="1"/>
    </row>
    <row r="7558" spans="8:8" x14ac:dyDescent="0.25">
      <c r="H7558" s="1"/>
    </row>
    <row r="7559" spans="8:8" x14ac:dyDescent="0.25">
      <c r="H7559" s="1"/>
    </row>
    <row r="7560" spans="8:8" x14ac:dyDescent="0.25">
      <c r="H7560" s="1"/>
    </row>
    <row r="7561" spans="8:8" x14ac:dyDescent="0.25">
      <c r="H7561" s="1"/>
    </row>
    <row r="7562" spans="8:8" x14ac:dyDescent="0.25">
      <c r="H7562" s="1"/>
    </row>
    <row r="7563" spans="8:8" x14ac:dyDescent="0.25">
      <c r="H7563" s="1"/>
    </row>
    <row r="7564" spans="8:8" x14ac:dyDescent="0.25">
      <c r="H7564" s="1"/>
    </row>
    <row r="7570" spans="8:8" x14ac:dyDescent="0.25">
      <c r="H7570" s="1"/>
    </row>
    <row r="7571" spans="8:8" x14ac:dyDescent="0.25">
      <c r="H7571" s="1"/>
    </row>
    <row r="7572" spans="8:8" x14ac:dyDescent="0.25">
      <c r="H7572" s="1"/>
    </row>
    <row r="7573" spans="8:8" x14ac:dyDescent="0.25">
      <c r="H7573" s="1"/>
    </row>
    <row r="7574" spans="8:8" x14ac:dyDescent="0.25">
      <c r="H7574" s="1"/>
    </row>
    <row r="7576" spans="8:8" x14ac:dyDescent="0.25">
      <c r="H7576" s="1"/>
    </row>
    <row r="7577" spans="8:8" x14ac:dyDescent="0.25">
      <c r="H7577" s="1"/>
    </row>
    <row r="7585" spans="8:8" x14ac:dyDescent="0.25">
      <c r="H7585" s="1"/>
    </row>
    <row r="7586" spans="8:8" x14ac:dyDescent="0.25">
      <c r="H7586" s="1"/>
    </row>
    <row r="7588" spans="8:8" x14ac:dyDescent="0.25">
      <c r="H7588" s="1"/>
    </row>
    <row r="7589" spans="8:8" x14ac:dyDescent="0.25">
      <c r="H7589" s="1"/>
    </row>
    <row r="7590" spans="8:8" x14ac:dyDescent="0.25">
      <c r="H7590" s="1"/>
    </row>
    <row r="7592" spans="8:8" x14ac:dyDescent="0.25">
      <c r="H7592" s="1"/>
    </row>
    <row r="7593" spans="8:8" x14ac:dyDescent="0.25">
      <c r="H7593" s="1"/>
    </row>
    <row r="7595" spans="8:8" x14ac:dyDescent="0.25">
      <c r="H7595" s="1"/>
    </row>
    <row r="7596" spans="8:8" x14ac:dyDescent="0.25">
      <c r="H7596" s="1"/>
    </row>
    <row r="7597" spans="8:8" x14ac:dyDescent="0.25">
      <c r="H7597" s="1"/>
    </row>
    <row r="7598" spans="8:8" x14ac:dyDescent="0.25">
      <c r="H7598" s="1"/>
    </row>
    <row r="7599" spans="8:8" x14ac:dyDescent="0.25">
      <c r="H7599" s="1"/>
    </row>
    <row r="7600" spans="8:8" x14ac:dyDescent="0.25">
      <c r="H7600" s="1"/>
    </row>
    <row r="7601" spans="8:8" x14ac:dyDescent="0.25">
      <c r="H7601" s="1"/>
    </row>
    <row r="7603" spans="8:8" x14ac:dyDescent="0.25">
      <c r="H7603" s="1"/>
    </row>
    <row r="7604" spans="8:8" x14ac:dyDescent="0.25">
      <c r="H7604" s="1"/>
    </row>
    <row r="7605" spans="8:8" x14ac:dyDescent="0.25">
      <c r="H7605" s="1"/>
    </row>
    <row r="7606" spans="8:8" x14ac:dyDescent="0.25">
      <c r="H7606" s="1"/>
    </row>
    <row r="7607" spans="8:8" x14ac:dyDescent="0.25">
      <c r="H7607" s="1"/>
    </row>
    <row r="7608" spans="8:8" x14ac:dyDescent="0.25">
      <c r="H7608" s="1"/>
    </row>
    <row r="7611" spans="8:8" x14ac:dyDescent="0.25">
      <c r="H7611" s="1"/>
    </row>
    <row r="7612" spans="8:8" x14ac:dyDescent="0.25">
      <c r="H7612" s="1"/>
    </row>
    <row r="7613" spans="8:8" x14ac:dyDescent="0.25">
      <c r="H7613" s="1"/>
    </row>
    <row r="7614" spans="8:8" x14ac:dyDescent="0.25">
      <c r="H7614" s="1"/>
    </row>
    <row r="7615" spans="8:8" x14ac:dyDescent="0.25">
      <c r="H7615" s="1"/>
    </row>
    <row r="7616" spans="8:8" x14ac:dyDescent="0.25">
      <c r="H7616" s="1"/>
    </row>
    <row r="7617" spans="8:8" x14ac:dyDescent="0.25">
      <c r="H7617" s="1"/>
    </row>
    <row r="7618" spans="8:8" x14ac:dyDescent="0.25">
      <c r="H7618" s="1"/>
    </row>
    <row r="7619" spans="8:8" x14ac:dyDescent="0.25">
      <c r="H7619" s="1"/>
    </row>
    <row r="7620" spans="8:8" x14ac:dyDescent="0.25">
      <c r="H7620" s="1"/>
    </row>
    <row r="7621" spans="8:8" x14ac:dyDescent="0.25">
      <c r="H7621" s="1"/>
    </row>
    <row r="7622" spans="8:8" x14ac:dyDescent="0.25">
      <c r="H7622" s="1"/>
    </row>
    <row r="7623" spans="8:8" x14ac:dyDescent="0.25">
      <c r="H7623" s="1"/>
    </row>
    <row r="7626" spans="8:8" x14ac:dyDescent="0.25">
      <c r="H7626" s="1"/>
    </row>
    <row r="7627" spans="8:8" x14ac:dyDescent="0.25">
      <c r="H7627" s="1"/>
    </row>
    <row r="7629" spans="8:8" x14ac:dyDescent="0.25">
      <c r="H7629" s="1"/>
    </row>
    <row r="7630" spans="8:8" x14ac:dyDescent="0.25">
      <c r="H7630" s="1"/>
    </row>
    <row r="7631" spans="8:8" x14ac:dyDescent="0.25">
      <c r="H7631" s="1"/>
    </row>
    <row r="7637" spans="8:8" x14ac:dyDescent="0.25">
      <c r="H7637" s="1"/>
    </row>
    <row r="7638" spans="8:8" x14ac:dyDescent="0.25">
      <c r="H7638" s="1"/>
    </row>
    <row r="7639" spans="8:8" x14ac:dyDescent="0.25">
      <c r="H7639" s="1"/>
    </row>
    <row r="7640" spans="8:8" x14ac:dyDescent="0.25">
      <c r="H7640" s="1"/>
    </row>
    <row r="7642" spans="8:8" x14ac:dyDescent="0.25">
      <c r="H7642" s="1"/>
    </row>
    <row r="7643" spans="8:8" x14ac:dyDescent="0.25">
      <c r="H7643" s="1"/>
    </row>
    <row r="7644" spans="8:8" x14ac:dyDescent="0.25">
      <c r="H7644" s="1"/>
    </row>
    <row r="7645" spans="8:8" x14ac:dyDescent="0.25">
      <c r="H7645" s="1"/>
    </row>
    <row r="7646" spans="8:8" x14ac:dyDescent="0.25">
      <c r="H7646" s="1"/>
    </row>
    <row r="7647" spans="8:8" x14ac:dyDescent="0.25">
      <c r="H7647" s="1"/>
    </row>
    <row r="7648" spans="8:8" x14ac:dyDescent="0.25">
      <c r="H7648" s="1"/>
    </row>
    <row r="7649" spans="8:8" x14ac:dyDescent="0.25">
      <c r="H7649" s="1"/>
    </row>
    <row r="7650" spans="8:8" x14ac:dyDescent="0.25">
      <c r="H7650" s="1"/>
    </row>
    <row r="7651" spans="8:8" x14ac:dyDescent="0.25">
      <c r="H7651" s="1"/>
    </row>
    <row r="7654" spans="8:8" x14ac:dyDescent="0.25">
      <c r="H7654" s="1"/>
    </row>
    <row r="7655" spans="8:8" x14ac:dyDescent="0.25">
      <c r="H7655" s="1"/>
    </row>
    <row r="7656" spans="8:8" x14ac:dyDescent="0.25">
      <c r="H7656" s="1"/>
    </row>
    <row r="7657" spans="8:8" x14ac:dyDescent="0.25">
      <c r="H7657" s="1"/>
    </row>
    <row r="7663" spans="8:8" x14ac:dyDescent="0.25">
      <c r="H7663" s="1"/>
    </row>
    <row r="7664" spans="8:8" x14ac:dyDescent="0.25">
      <c r="H7664" s="1"/>
    </row>
    <row r="7665" spans="8:8" x14ac:dyDescent="0.25">
      <c r="H7665" s="1"/>
    </row>
    <row r="7666" spans="8:8" x14ac:dyDescent="0.25">
      <c r="H7666" s="1"/>
    </row>
    <row r="7667" spans="8:8" x14ac:dyDescent="0.25">
      <c r="H7667" s="1"/>
    </row>
    <row r="7668" spans="8:8" x14ac:dyDescent="0.25">
      <c r="H7668" s="1"/>
    </row>
    <row r="7669" spans="8:8" x14ac:dyDescent="0.25">
      <c r="H7669" s="1"/>
    </row>
    <row r="7670" spans="8:8" x14ac:dyDescent="0.25">
      <c r="H7670" s="1"/>
    </row>
    <row r="7671" spans="8:8" x14ac:dyDescent="0.25">
      <c r="H7671" s="1"/>
    </row>
    <row r="7672" spans="8:8" x14ac:dyDescent="0.25">
      <c r="H7672" s="1"/>
    </row>
    <row r="7673" spans="8:8" x14ac:dyDescent="0.25">
      <c r="H7673" s="1"/>
    </row>
    <row r="7674" spans="8:8" x14ac:dyDescent="0.25">
      <c r="H7674" s="1"/>
    </row>
    <row r="7675" spans="8:8" x14ac:dyDescent="0.25">
      <c r="H7675" s="1"/>
    </row>
    <row r="7677" spans="8:8" x14ac:dyDescent="0.25">
      <c r="H7677" s="1"/>
    </row>
    <row r="7678" spans="8:8" x14ac:dyDescent="0.25">
      <c r="H7678" s="1"/>
    </row>
    <row r="7679" spans="8:8" x14ac:dyDescent="0.25">
      <c r="H7679" s="1"/>
    </row>
    <row r="7680" spans="8:8" x14ac:dyDescent="0.25">
      <c r="H7680" s="1"/>
    </row>
    <row r="7682" spans="8:8" x14ac:dyDescent="0.25">
      <c r="H7682" s="1"/>
    </row>
    <row r="7683" spans="8:8" x14ac:dyDescent="0.25">
      <c r="H7683" s="1"/>
    </row>
    <row r="7685" spans="8:8" x14ac:dyDescent="0.25">
      <c r="H7685" s="1"/>
    </row>
    <row r="7686" spans="8:8" x14ac:dyDescent="0.25">
      <c r="H7686" s="1"/>
    </row>
    <row r="7688" spans="8:8" x14ac:dyDescent="0.25">
      <c r="H7688" s="1"/>
    </row>
    <row r="7689" spans="8:8" x14ac:dyDescent="0.25">
      <c r="H7689" s="1"/>
    </row>
    <row r="7690" spans="8:8" x14ac:dyDescent="0.25">
      <c r="H7690" s="1"/>
    </row>
    <row r="7691" spans="8:8" x14ac:dyDescent="0.25">
      <c r="H7691" s="1"/>
    </row>
    <row r="7694" spans="8:8" x14ac:dyDescent="0.25">
      <c r="H7694" s="1"/>
    </row>
    <row r="7695" spans="8:8" x14ac:dyDescent="0.25">
      <c r="H7695" s="1"/>
    </row>
    <row r="7696" spans="8:8" x14ac:dyDescent="0.25">
      <c r="H7696" s="1"/>
    </row>
    <row r="7697" spans="8:8" x14ac:dyDescent="0.25">
      <c r="H7697" s="1"/>
    </row>
    <row r="7698" spans="8:8" x14ac:dyDescent="0.25">
      <c r="H7698" s="1"/>
    </row>
    <row r="7702" spans="8:8" x14ac:dyDescent="0.25">
      <c r="H7702" s="1"/>
    </row>
    <row r="7703" spans="8:8" x14ac:dyDescent="0.25">
      <c r="H7703" s="1"/>
    </row>
    <row r="7704" spans="8:8" x14ac:dyDescent="0.25">
      <c r="H7704" s="1"/>
    </row>
    <row r="7712" spans="8:8" x14ac:dyDescent="0.25">
      <c r="H7712" s="1"/>
    </row>
    <row r="7713" spans="8:8" x14ac:dyDescent="0.25">
      <c r="H7713" s="1"/>
    </row>
    <row r="7714" spans="8:8" x14ac:dyDescent="0.25">
      <c r="H7714" s="1"/>
    </row>
    <row r="7716" spans="8:8" x14ac:dyDescent="0.25">
      <c r="H7716" s="1"/>
    </row>
    <row r="7717" spans="8:8" x14ac:dyDescent="0.25">
      <c r="H7717" s="1"/>
    </row>
    <row r="7719" spans="8:8" x14ac:dyDescent="0.25">
      <c r="H7719" s="1"/>
    </row>
    <row r="7720" spans="8:8" x14ac:dyDescent="0.25">
      <c r="H7720" s="1"/>
    </row>
    <row r="7721" spans="8:8" x14ac:dyDescent="0.25">
      <c r="H7721" s="1"/>
    </row>
    <row r="7722" spans="8:8" x14ac:dyDescent="0.25">
      <c r="H7722" s="1"/>
    </row>
    <row r="7726" spans="8:8" x14ac:dyDescent="0.25">
      <c r="H7726" s="1"/>
    </row>
    <row r="7727" spans="8:8" x14ac:dyDescent="0.25">
      <c r="H7727" s="1"/>
    </row>
    <row r="7728" spans="8:8" x14ac:dyDescent="0.25">
      <c r="H7728" s="1"/>
    </row>
    <row r="7729" spans="8:8" x14ac:dyDescent="0.25">
      <c r="H7729" s="1"/>
    </row>
    <row r="7731" spans="8:8" x14ac:dyDescent="0.25">
      <c r="H7731" s="1"/>
    </row>
    <row r="7734" spans="8:8" x14ac:dyDescent="0.25">
      <c r="H7734" s="1"/>
    </row>
    <row r="7735" spans="8:8" x14ac:dyDescent="0.25">
      <c r="H7735" s="1"/>
    </row>
    <row r="7739" spans="8:8" x14ac:dyDescent="0.25">
      <c r="H7739" s="1"/>
    </row>
    <row r="7741" spans="8:8" x14ac:dyDescent="0.25">
      <c r="H7741" s="1"/>
    </row>
    <row r="7742" spans="8:8" x14ac:dyDescent="0.25">
      <c r="H7742" s="1"/>
    </row>
    <row r="7744" spans="8:8" x14ac:dyDescent="0.25">
      <c r="H7744" s="1"/>
    </row>
    <row r="7747" spans="8:8" x14ac:dyDescent="0.25">
      <c r="H7747" s="1"/>
    </row>
    <row r="7748" spans="8:8" x14ac:dyDescent="0.25">
      <c r="H7748" s="1"/>
    </row>
    <row r="7749" spans="8:8" x14ac:dyDescent="0.25">
      <c r="H7749" s="1"/>
    </row>
    <row r="7750" spans="8:8" x14ac:dyDescent="0.25">
      <c r="H7750" s="1"/>
    </row>
    <row r="7751" spans="8:8" x14ac:dyDescent="0.25">
      <c r="H7751" s="1"/>
    </row>
    <row r="7752" spans="8:8" x14ac:dyDescent="0.25">
      <c r="H7752" s="1"/>
    </row>
    <row r="7753" spans="8:8" x14ac:dyDescent="0.25">
      <c r="H7753" s="1"/>
    </row>
    <row r="7754" spans="8:8" x14ac:dyDescent="0.25">
      <c r="H7754" s="1"/>
    </row>
    <row r="7755" spans="8:8" x14ac:dyDescent="0.25">
      <c r="H7755" s="1"/>
    </row>
    <row r="7756" spans="8:8" x14ac:dyDescent="0.25">
      <c r="H7756" s="1"/>
    </row>
    <row r="7758" spans="8:8" x14ac:dyDescent="0.25">
      <c r="H7758" s="1"/>
    </row>
    <row r="7759" spans="8:8" x14ac:dyDescent="0.25">
      <c r="H7759" s="1"/>
    </row>
    <row r="7760" spans="8:8" x14ac:dyDescent="0.25">
      <c r="H7760" s="1"/>
    </row>
    <row r="7761" spans="8:8" x14ac:dyDescent="0.25">
      <c r="H7761" s="1"/>
    </row>
    <row r="7762" spans="8:8" x14ac:dyDescent="0.25">
      <c r="H7762" s="1"/>
    </row>
    <row r="7763" spans="8:8" x14ac:dyDescent="0.25">
      <c r="H7763" s="1"/>
    </row>
    <row r="7764" spans="8:8" x14ac:dyDescent="0.25">
      <c r="H7764" s="1"/>
    </row>
    <row r="7765" spans="8:8" x14ac:dyDescent="0.25">
      <c r="H7765" s="1"/>
    </row>
    <row r="7766" spans="8:8" x14ac:dyDescent="0.25">
      <c r="H7766" s="1"/>
    </row>
    <row r="7767" spans="8:8" x14ac:dyDescent="0.25">
      <c r="H7767" s="1"/>
    </row>
    <row r="7768" spans="8:8" x14ac:dyDescent="0.25">
      <c r="H7768" s="1"/>
    </row>
    <row r="7769" spans="8:8" x14ac:dyDescent="0.25">
      <c r="H7769" s="1"/>
    </row>
    <row r="7770" spans="8:8" x14ac:dyDescent="0.25">
      <c r="H7770" s="1"/>
    </row>
    <row r="7771" spans="8:8" x14ac:dyDescent="0.25">
      <c r="H7771" s="1"/>
    </row>
    <row r="7772" spans="8:8" x14ac:dyDescent="0.25">
      <c r="H7772" s="1"/>
    </row>
    <row r="7773" spans="8:8" x14ac:dyDescent="0.25">
      <c r="H7773" s="1"/>
    </row>
    <row r="7776" spans="8:8" x14ac:dyDescent="0.25">
      <c r="H7776" s="1"/>
    </row>
    <row r="7778" spans="8:8" x14ac:dyDescent="0.25">
      <c r="H7778" s="1"/>
    </row>
    <row r="7779" spans="8:8" x14ac:dyDescent="0.25">
      <c r="H7779" s="1"/>
    </row>
    <row r="7780" spans="8:8" x14ac:dyDescent="0.25">
      <c r="H7780" s="1"/>
    </row>
    <row r="7781" spans="8:8" x14ac:dyDescent="0.25">
      <c r="H7781" s="1"/>
    </row>
    <row r="7782" spans="8:8" x14ac:dyDescent="0.25">
      <c r="H7782" s="1"/>
    </row>
    <row r="7784" spans="8:8" x14ac:dyDescent="0.25">
      <c r="H7784" s="1"/>
    </row>
    <row r="7785" spans="8:8" x14ac:dyDescent="0.25">
      <c r="H7785" s="1"/>
    </row>
    <row r="7786" spans="8:8" x14ac:dyDescent="0.25">
      <c r="H7786" s="1"/>
    </row>
    <row r="7787" spans="8:8" x14ac:dyDescent="0.25">
      <c r="H7787" s="1"/>
    </row>
    <row r="7788" spans="8:8" x14ac:dyDescent="0.25">
      <c r="H7788" s="1"/>
    </row>
    <row r="7789" spans="8:8" x14ac:dyDescent="0.25">
      <c r="H7789" s="1"/>
    </row>
    <row r="7793" spans="8:8" x14ac:dyDescent="0.25">
      <c r="H7793" s="1"/>
    </row>
    <row r="7794" spans="8:8" x14ac:dyDescent="0.25">
      <c r="H7794" s="1"/>
    </row>
    <row r="7795" spans="8:8" x14ac:dyDescent="0.25">
      <c r="H7795" s="1"/>
    </row>
    <row r="7797" spans="8:8" x14ac:dyDescent="0.25">
      <c r="H7797" s="1"/>
    </row>
    <row r="7802" spans="8:8" x14ac:dyDescent="0.25">
      <c r="H7802" s="1"/>
    </row>
    <row r="7803" spans="8:8" x14ac:dyDescent="0.25">
      <c r="H7803" s="1"/>
    </row>
    <row r="7804" spans="8:8" x14ac:dyDescent="0.25">
      <c r="H7804" s="1"/>
    </row>
    <row r="7805" spans="8:8" x14ac:dyDescent="0.25">
      <c r="H7805" s="1"/>
    </row>
    <row r="7806" spans="8:8" x14ac:dyDescent="0.25">
      <c r="H7806" s="1"/>
    </row>
    <row r="7811" spans="8:8" x14ac:dyDescent="0.25">
      <c r="H7811" s="1"/>
    </row>
    <row r="7812" spans="8:8" x14ac:dyDescent="0.25">
      <c r="H7812" s="1"/>
    </row>
    <row r="7813" spans="8:8" x14ac:dyDescent="0.25">
      <c r="H7813" s="1"/>
    </row>
    <row r="7819" spans="8:8" x14ac:dyDescent="0.25">
      <c r="H7819" s="1"/>
    </row>
    <row r="7820" spans="8:8" x14ac:dyDescent="0.25">
      <c r="H7820" s="1"/>
    </row>
    <row r="7821" spans="8:8" x14ac:dyDescent="0.25">
      <c r="H7821" s="1"/>
    </row>
    <row r="7822" spans="8:8" x14ac:dyDescent="0.25">
      <c r="H7822" s="1"/>
    </row>
    <row r="7824" spans="8:8" x14ac:dyDescent="0.25">
      <c r="H7824" s="1"/>
    </row>
    <row r="7825" spans="8:8" x14ac:dyDescent="0.25">
      <c r="H7825" s="1"/>
    </row>
    <row r="7826" spans="8:8" x14ac:dyDescent="0.25">
      <c r="H7826" s="1"/>
    </row>
    <row r="7827" spans="8:8" x14ac:dyDescent="0.25">
      <c r="H7827" s="1"/>
    </row>
    <row r="7828" spans="8:8" x14ac:dyDescent="0.25">
      <c r="H7828" s="1"/>
    </row>
    <row r="7829" spans="8:8" x14ac:dyDescent="0.25">
      <c r="H7829" s="1"/>
    </row>
    <row r="7830" spans="8:8" x14ac:dyDescent="0.25">
      <c r="H7830" s="1"/>
    </row>
    <row r="7831" spans="8:8" x14ac:dyDescent="0.25">
      <c r="H7831" s="1"/>
    </row>
    <row r="7832" spans="8:8" x14ac:dyDescent="0.25">
      <c r="H7832" s="1"/>
    </row>
    <row r="7833" spans="8:8" x14ac:dyDescent="0.25">
      <c r="H7833" s="1"/>
    </row>
    <row r="7834" spans="8:8" x14ac:dyDescent="0.25">
      <c r="H7834" s="1"/>
    </row>
    <row r="7835" spans="8:8" x14ac:dyDescent="0.25">
      <c r="H7835" s="1"/>
    </row>
    <row r="7836" spans="8:8" x14ac:dyDescent="0.25">
      <c r="H7836" s="1"/>
    </row>
    <row r="7837" spans="8:8" x14ac:dyDescent="0.25">
      <c r="H7837" s="1"/>
    </row>
    <row r="7838" spans="8:8" x14ac:dyDescent="0.25">
      <c r="H7838" s="1"/>
    </row>
    <row r="7839" spans="8:8" x14ac:dyDescent="0.25">
      <c r="H7839" s="1"/>
    </row>
    <row r="7840" spans="8:8" x14ac:dyDescent="0.25">
      <c r="H7840" s="1"/>
    </row>
    <row r="7841" spans="8:8" x14ac:dyDescent="0.25">
      <c r="H7841" s="1"/>
    </row>
    <row r="7842" spans="8:8" x14ac:dyDescent="0.25">
      <c r="H7842" s="1"/>
    </row>
    <row r="7843" spans="8:8" x14ac:dyDescent="0.25">
      <c r="H7843" s="1"/>
    </row>
    <row r="7844" spans="8:8" x14ac:dyDescent="0.25">
      <c r="H7844" s="1"/>
    </row>
    <row r="7845" spans="8:8" x14ac:dyDescent="0.25">
      <c r="H7845" s="1"/>
    </row>
    <row r="7846" spans="8:8" x14ac:dyDescent="0.25">
      <c r="H7846" s="1"/>
    </row>
    <row r="7847" spans="8:8" x14ac:dyDescent="0.25">
      <c r="H7847" s="1"/>
    </row>
    <row r="7848" spans="8:8" x14ac:dyDescent="0.25">
      <c r="H7848" s="1"/>
    </row>
    <row r="7849" spans="8:8" x14ac:dyDescent="0.25">
      <c r="H7849" s="1"/>
    </row>
    <row r="7850" spans="8:8" x14ac:dyDescent="0.25">
      <c r="H7850" s="1"/>
    </row>
    <row r="7851" spans="8:8" x14ac:dyDescent="0.25">
      <c r="H7851" s="1"/>
    </row>
    <row r="7852" spans="8:8" x14ac:dyDescent="0.25">
      <c r="H7852" s="1"/>
    </row>
    <row r="7853" spans="8:8" x14ac:dyDescent="0.25">
      <c r="H7853" s="1"/>
    </row>
    <row r="7854" spans="8:8" x14ac:dyDescent="0.25">
      <c r="H7854" s="1"/>
    </row>
    <row r="7863" spans="8:8" x14ac:dyDescent="0.25">
      <c r="H7863" s="1"/>
    </row>
    <row r="7866" spans="8:8" x14ac:dyDescent="0.25">
      <c r="H7866" s="1"/>
    </row>
    <row r="7867" spans="8:8" x14ac:dyDescent="0.25">
      <c r="H7867" s="1"/>
    </row>
    <row r="7868" spans="8:8" x14ac:dyDescent="0.25">
      <c r="H7868" s="1"/>
    </row>
    <row r="7869" spans="8:8" x14ac:dyDescent="0.25">
      <c r="H7869" s="1"/>
    </row>
    <row r="7870" spans="8:8" x14ac:dyDescent="0.25">
      <c r="H7870" s="1"/>
    </row>
    <row r="7871" spans="8:8" x14ac:dyDescent="0.25">
      <c r="H7871" s="1"/>
    </row>
    <row r="7872" spans="8:8" x14ac:dyDescent="0.25">
      <c r="H7872" s="1"/>
    </row>
    <row r="7874" spans="8:8" x14ac:dyDescent="0.25">
      <c r="H7874" s="1"/>
    </row>
    <row r="7875" spans="8:8" x14ac:dyDescent="0.25">
      <c r="H7875" s="1"/>
    </row>
    <row r="7876" spans="8:8" x14ac:dyDescent="0.25">
      <c r="H7876" s="1"/>
    </row>
    <row r="7877" spans="8:8" x14ac:dyDescent="0.25">
      <c r="H7877" s="1"/>
    </row>
    <row r="7878" spans="8:8" x14ac:dyDescent="0.25">
      <c r="H7878" s="1"/>
    </row>
    <row r="7879" spans="8:8" x14ac:dyDescent="0.25">
      <c r="H7879" s="1"/>
    </row>
    <row r="7880" spans="8:8" x14ac:dyDescent="0.25">
      <c r="H7880" s="1"/>
    </row>
    <row r="7881" spans="8:8" x14ac:dyDescent="0.25">
      <c r="H7881" s="1"/>
    </row>
    <row r="7882" spans="8:8" x14ac:dyDescent="0.25">
      <c r="H7882" s="1"/>
    </row>
    <row r="7883" spans="8:8" x14ac:dyDescent="0.25">
      <c r="H7883" s="1"/>
    </row>
    <row r="7884" spans="8:8" x14ac:dyDescent="0.25">
      <c r="H7884" s="1"/>
    </row>
    <row r="7885" spans="8:8" x14ac:dyDescent="0.25">
      <c r="H7885" s="1"/>
    </row>
    <row r="7886" spans="8:8" x14ac:dyDescent="0.25">
      <c r="H7886" s="1"/>
    </row>
    <row r="7887" spans="8:8" x14ac:dyDescent="0.25">
      <c r="H7887" s="1"/>
    </row>
    <row r="7888" spans="8:8" x14ac:dyDescent="0.25">
      <c r="H7888" s="1"/>
    </row>
    <row r="7890" spans="8:8" x14ac:dyDescent="0.25">
      <c r="H7890" s="1"/>
    </row>
    <row r="7891" spans="8:8" x14ac:dyDescent="0.25">
      <c r="H7891" s="1"/>
    </row>
    <row r="7894" spans="8:8" x14ac:dyDescent="0.25">
      <c r="H7894" s="1"/>
    </row>
    <row r="7895" spans="8:8" x14ac:dyDescent="0.25">
      <c r="H7895" s="1"/>
    </row>
    <row r="7896" spans="8:8" x14ac:dyDescent="0.25">
      <c r="H7896" s="1"/>
    </row>
    <row r="7900" spans="8:8" x14ac:dyDescent="0.25">
      <c r="H7900" s="1"/>
    </row>
    <row r="7901" spans="8:8" x14ac:dyDescent="0.25">
      <c r="H7901" s="1"/>
    </row>
    <row r="7902" spans="8:8" x14ac:dyDescent="0.25">
      <c r="H7902" s="1"/>
    </row>
    <row r="7903" spans="8:8" x14ac:dyDescent="0.25">
      <c r="H7903" s="1"/>
    </row>
    <row r="7904" spans="8:8" x14ac:dyDescent="0.25">
      <c r="H7904" s="1"/>
    </row>
    <row r="7906" spans="8:8" x14ac:dyDescent="0.25">
      <c r="H7906" s="1"/>
    </row>
    <row r="7907" spans="8:8" x14ac:dyDescent="0.25">
      <c r="H7907" s="1"/>
    </row>
    <row r="7908" spans="8:8" x14ac:dyDescent="0.25">
      <c r="H7908" s="1"/>
    </row>
    <row r="7909" spans="8:8" x14ac:dyDescent="0.25">
      <c r="H7909" s="1"/>
    </row>
    <row r="7910" spans="8:8" x14ac:dyDescent="0.25">
      <c r="H7910" s="1"/>
    </row>
    <row r="7911" spans="8:8" x14ac:dyDescent="0.25">
      <c r="H7911" s="1"/>
    </row>
    <row r="7912" spans="8:8" x14ac:dyDescent="0.25">
      <c r="H7912" s="1"/>
    </row>
    <row r="7913" spans="8:8" x14ac:dyDescent="0.25">
      <c r="H7913" s="1"/>
    </row>
    <row r="7915" spans="8:8" x14ac:dyDescent="0.25">
      <c r="H7915" s="1"/>
    </row>
    <row r="7916" spans="8:8" x14ac:dyDescent="0.25">
      <c r="H7916" s="1"/>
    </row>
    <row r="7917" spans="8:8" x14ac:dyDescent="0.25">
      <c r="H7917" s="1"/>
    </row>
    <row r="7918" spans="8:8" x14ac:dyDescent="0.25">
      <c r="H7918" s="1"/>
    </row>
    <row r="7919" spans="8:8" x14ac:dyDescent="0.25">
      <c r="H7919" s="1"/>
    </row>
    <row r="7920" spans="8:8" x14ac:dyDescent="0.25">
      <c r="H7920" s="1"/>
    </row>
    <row r="7921" spans="8:8" x14ac:dyDescent="0.25">
      <c r="H7921" s="1"/>
    </row>
    <row r="7922" spans="8:8" x14ac:dyDescent="0.25">
      <c r="H7922" s="1"/>
    </row>
    <row r="7923" spans="8:8" x14ac:dyDescent="0.25">
      <c r="H7923" s="1"/>
    </row>
    <row r="7924" spans="8:8" x14ac:dyDescent="0.25">
      <c r="H7924" s="1"/>
    </row>
    <row r="7925" spans="8:8" x14ac:dyDescent="0.25">
      <c r="H7925" s="1"/>
    </row>
    <row r="7926" spans="8:8" x14ac:dyDescent="0.25">
      <c r="H7926" s="1"/>
    </row>
    <row r="7929" spans="8:8" x14ac:dyDescent="0.25">
      <c r="H7929" s="1"/>
    </row>
    <row r="7930" spans="8:8" x14ac:dyDescent="0.25">
      <c r="H7930" s="1"/>
    </row>
    <row r="7931" spans="8:8" x14ac:dyDescent="0.25">
      <c r="H7931" s="1"/>
    </row>
    <row r="7932" spans="8:8" x14ac:dyDescent="0.25">
      <c r="H7932" s="1"/>
    </row>
    <row r="7933" spans="8:8" x14ac:dyDescent="0.25">
      <c r="H7933" s="1"/>
    </row>
    <row r="7934" spans="8:8" x14ac:dyDescent="0.25">
      <c r="H7934" s="1"/>
    </row>
    <row r="7935" spans="8:8" x14ac:dyDescent="0.25">
      <c r="H7935" s="1"/>
    </row>
    <row r="7936" spans="8:8" x14ac:dyDescent="0.25">
      <c r="H7936" s="1"/>
    </row>
    <row r="7937" spans="8:8" x14ac:dyDescent="0.25">
      <c r="H7937" s="1"/>
    </row>
    <row r="7941" spans="8:8" x14ac:dyDescent="0.25">
      <c r="H7941" s="1"/>
    </row>
    <row r="7943" spans="8:8" x14ac:dyDescent="0.25">
      <c r="H7943" s="1"/>
    </row>
    <row r="7945" spans="8:8" x14ac:dyDescent="0.25">
      <c r="H7945" s="1"/>
    </row>
    <row r="7946" spans="8:8" x14ac:dyDescent="0.25">
      <c r="H7946" s="1"/>
    </row>
    <row r="7947" spans="8:8" x14ac:dyDescent="0.25">
      <c r="H7947" s="1"/>
    </row>
    <row r="7948" spans="8:8" x14ac:dyDescent="0.25">
      <c r="H7948" s="1"/>
    </row>
    <row r="7949" spans="8:8" x14ac:dyDescent="0.25">
      <c r="H7949" s="1"/>
    </row>
    <row r="7950" spans="8:8" x14ac:dyDescent="0.25">
      <c r="H7950" s="1"/>
    </row>
    <row r="7951" spans="8:8" x14ac:dyDescent="0.25">
      <c r="H7951" s="1"/>
    </row>
    <row r="7956" spans="8:8" x14ac:dyDescent="0.25">
      <c r="H7956" s="1"/>
    </row>
    <row r="7957" spans="8:8" x14ac:dyDescent="0.25">
      <c r="H7957" s="1"/>
    </row>
    <row r="7958" spans="8:8" x14ac:dyDescent="0.25">
      <c r="H7958" s="1"/>
    </row>
    <row r="7959" spans="8:8" x14ac:dyDescent="0.25">
      <c r="H7959" s="1"/>
    </row>
    <row r="7960" spans="8:8" x14ac:dyDescent="0.25">
      <c r="H7960" s="1"/>
    </row>
    <row r="7961" spans="8:8" x14ac:dyDescent="0.25">
      <c r="H7961" s="1"/>
    </row>
    <row r="7962" spans="8:8" x14ac:dyDescent="0.25">
      <c r="H7962" s="1"/>
    </row>
    <row r="7967" spans="8:8" x14ac:dyDescent="0.25">
      <c r="H7967" s="1"/>
    </row>
    <row r="7969" spans="8:8" x14ac:dyDescent="0.25">
      <c r="H7969" s="1"/>
    </row>
    <row r="7971" spans="8:8" x14ac:dyDescent="0.25">
      <c r="H7971" s="1"/>
    </row>
    <row r="7972" spans="8:8" x14ac:dyDescent="0.25">
      <c r="H7972" s="1"/>
    </row>
    <row r="7983" spans="8:8" x14ac:dyDescent="0.25">
      <c r="H7983" s="1"/>
    </row>
    <row r="7984" spans="8:8" x14ac:dyDescent="0.25">
      <c r="H7984" s="1"/>
    </row>
    <row r="7987" spans="8:8" x14ac:dyDescent="0.25">
      <c r="H7987" s="1"/>
    </row>
    <row r="7991" spans="8:8" x14ac:dyDescent="0.25">
      <c r="H7991" s="1"/>
    </row>
    <row r="7994" spans="8:8" x14ac:dyDescent="0.25">
      <c r="H7994" s="1"/>
    </row>
    <row r="7995" spans="8:8" x14ac:dyDescent="0.25">
      <c r="H7995" s="1"/>
    </row>
    <row r="7996" spans="8:8" x14ac:dyDescent="0.25">
      <c r="H7996" s="1"/>
    </row>
    <row r="7997" spans="8:8" x14ac:dyDescent="0.25">
      <c r="H7997" s="1"/>
    </row>
    <row r="7998" spans="8:8" x14ac:dyDescent="0.25">
      <c r="H7998" s="1"/>
    </row>
    <row r="8000" spans="8:8" x14ac:dyDescent="0.25">
      <c r="H8000" s="1"/>
    </row>
    <row r="8001" spans="8:8" x14ac:dyDescent="0.25">
      <c r="H8001" s="1"/>
    </row>
    <row r="8002" spans="8:8" x14ac:dyDescent="0.25">
      <c r="H8002" s="1"/>
    </row>
    <row r="8003" spans="8:8" x14ac:dyDescent="0.25">
      <c r="H8003" s="1"/>
    </row>
    <row r="8004" spans="8:8" x14ac:dyDescent="0.25">
      <c r="H8004" s="1"/>
    </row>
    <row r="8005" spans="8:8" x14ac:dyDescent="0.25">
      <c r="H8005" s="1"/>
    </row>
    <row r="8006" spans="8:8" x14ac:dyDescent="0.25">
      <c r="H8006" s="1"/>
    </row>
    <row r="8007" spans="8:8" x14ac:dyDescent="0.25">
      <c r="H8007" s="1"/>
    </row>
    <row r="8019" spans="8:8" x14ac:dyDescent="0.25">
      <c r="H8019" s="1"/>
    </row>
    <row r="8020" spans="8:8" x14ac:dyDescent="0.25">
      <c r="H8020" s="1"/>
    </row>
    <row r="8021" spans="8:8" x14ac:dyDescent="0.25">
      <c r="H8021" s="1"/>
    </row>
    <row r="8022" spans="8:8" x14ac:dyDescent="0.25">
      <c r="H8022" s="1"/>
    </row>
    <row r="8023" spans="8:8" x14ac:dyDescent="0.25">
      <c r="H8023" s="1"/>
    </row>
    <row r="8024" spans="8:8" x14ac:dyDescent="0.25">
      <c r="H8024" s="1"/>
    </row>
    <row r="8025" spans="8:8" x14ac:dyDescent="0.25">
      <c r="H8025" s="1"/>
    </row>
    <row r="8027" spans="8:8" x14ac:dyDescent="0.25">
      <c r="H8027" s="1"/>
    </row>
    <row r="8032" spans="8:8" x14ac:dyDescent="0.25">
      <c r="H8032" s="1"/>
    </row>
    <row r="8033" spans="8:8" x14ac:dyDescent="0.25">
      <c r="H8033" s="1"/>
    </row>
    <row r="8034" spans="8:8" x14ac:dyDescent="0.25">
      <c r="H8034" s="1"/>
    </row>
    <row r="8035" spans="8:8" x14ac:dyDescent="0.25">
      <c r="H8035" s="1"/>
    </row>
    <row r="8039" spans="8:8" x14ac:dyDescent="0.25">
      <c r="H8039" s="1"/>
    </row>
    <row r="8040" spans="8:8" x14ac:dyDescent="0.25">
      <c r="H8040" s="1"/>
    </row>
    <row r="8041" spans="8:8" x14ac:dyDescent="0.25">
      <c r="H8041" s="1"/>
    </row>
    <row r="8042" spans="8:8" x14ac:dyDescent="0.25">
      <c r="H8042" s="1"/>
    </row>
    <row r="8043" spans="8:8" x14ac:dyDescent="0.25">
      <c r="H8043" s="1"/>
    </row>
    <row r="8044" spans="8:8" x14ac:dyDescent="0.25">
      <c r="H8044" s="1"/>
    </row>
    <row r="8045" spans="8:8" x14ac:dyDescent="0.25">
      <c r="H8045" s="1"/>
    </row>
    <row r="8046" spans="8:8" x14ac:dyDescent="0.25">
      <c r="H8046" s="1"/>
    </row>
    <row r="8048" spans="8:8" x14ac:dyDescent="0.25">
      <c r="H8048" s="1"/>
    </row>
    <row r="8050" spans="8:8" x14ac:dyDescent="0.25">
      <c r="H8050" s="1"/>
    </row>
    <row r="8051" spans="8:8" x14ac:dyDescent="0.25">
      <c r="H8051" s="1"/>
    </row>
    <row r="8052" spans="8:8" x14ac:dyDescent="0.25">
      <c r="H8052" s="1"/>
    </row>
    <row r="8053" spans="8:8" x14ac:dyDescent="0.25">
      <c r="H8053" s="1"/>
    </row>
    <row r="8054" spans="8:8" x14ac:dyDescent="0.25">
      <c r="H8054" s="1"/>
    </row>
    <row r="8055" spans="8:8" x14ac:dyDescent="0.25">
      <c r="H8055" s="1"/>
    </row>
    <row r="8056" spans="8:8" x14ac:dyDescent="0.25">
      <c r="H8056" s="1"/>
    </row>
    <row r="8057" spans="8:8" x14ac:dyDescent="0.25">
      <c r="H8057" s="1"/>
    </row>
    <row r="8058" spans="8:8" x14ac:dyDescent="0.25">
      <c r="H8058" s="1"/>
    </row>
    <row r="8059" spans="8:8" x14ac:dyDescent="0.25">
      <c r="H8059" s="1"/>
    </row>
    <row r="8061" spans="8:8" x14ac:dyDescent="0.25">
      <c r="H8061" s="1"/>
    </row>
    <row r="8062" spans="8:8" x14ac:dyDescent="0.25">
      <c r="H8062" s="1"/>
    </row>
    <row r="8069" spans="8:8" x14ac:dyDescent="0.25">
      <c r="H8069" s="1"/>
    </row>
    <row r="8070" spans="8:8" x14ac:dyDescent="0.25">
      <c r="H8070" s="1"/>
    </row>
    <row r="8076" spans="8:8" x14ac:dyDescent="0.25">
      <c r="H8076" s="1"/>
    </row>
    <row r="8077" spans="8:8" x14ac:dyDescent="0.25">
      <c r="H8077" s="1"/>
    </row>
    <row r="8079" spans="8:8" x14ac:dyDescent="0.25">
      <c r="H8079" s="1"/>
    </row>
    <row r="8080" spans="8:8" x14ac:dyDescent="0.25">
      <c r="H8080" s="1"/>
    </row>
    <row r="8081" spans="8:8" x14ac:dyDescent="0.25">
      <c r="H8081" s="1"/>
    </row>
    <row r="8083" spans="8:8" x14ac:dyDescent="0.25">
      <c r="H8083" s="1"/>
    </row>
    <row r="8084" spans="8:8" x14ac:dyDescent="0.25">
      <c r="H8084" s="1"/>
    </row>
    <row r="8085" spans="8:8" x14ac:dyDescent="0.25">
      <c r="H8085" s="1"/>
    </row>
    <row r="8089" spans="8:8" x14ac:dyDescent="0.25">
      <c r="H8089" s="1"/>
    </row>
    <row r="8090" spans="8:8" x14ac:dyDescent="0.25">
      <c r="H8090" s="1"/>
    </row>
    <row r="8091" spans="8:8" x14ac:dyDescent="0.25">
      <c r="H8091" s="1"/>
    </row>
    <row r="8092" spans="8:8" x14ac:dyDescent="0.25">
      <c r="H8092" s="1"/>
    </row>
    <row r="8093" spans="8:8" x14ac:dyDescent="0.25">
      <c r="H8093" s="1"/>
    </row>
    <row r="8095" spans="8:8" x14ac:dyDescent="0.25">
      <c r="H8095" s="1"/>
    </row>
    <row r="8097" spans="8:8" x14ac:dyDescent="0.25">
      <c r="H8097" s="1"/>
    </row>
    <row r="8098" spans="8:8" x14ac:dyDescent="0.25">
      <c r="H8098" s="1"/>
    </row>
    <row r="8099" spans="8:8" x14ac:dyDescent="0.25">
      <c r="H8099" s="1"/>
    </row>
    <row r="8100" spans="8:8" x14ac:dyDescent="0.25">
      <c r="H8100" s="1"/>
    </row>
    <row r="8101" spans="8:8" x14ac:dyDescent="0.25">
      <c r="H8101" s="1"/>
    </row>
    <row r="8103" spans="8:8" x14ac:dyDescent="0.25">
      <c r="H8103" s="1"/>
    </row>
    <row r="8104" spans="8:8" x14ac:dyDescent="0.25">
      <c r="H8104" s="1"/>
    </row>
    <row r="8105" spans="8:8" x14ac:dyDescent="0.25">
      <c r="H8105" s="1"/>
    </row>
    <row r="8106" spans="8:8" x14ac:dyDescent="0.25">
      <c r="H8106" s="1"/>
    </row>
    <row r="8107" spans="8:8" x14ac:dyDescent="0.25">
      <c r="H8107" s="1"/>
    </row>
    <row r="8108" spans="8:8" x14ac:dyDescent="0.25">
      <c r="H8108" s="1"/>
    </row>
    <row r="8109" spans="8:8" x14ac:dyDescent="0.25">
      <c r="H8109" s="1"/>
    </row>
    <row r="8110" spans="8:8" x14ac:dyDescent="0.25">
      <c r="H8110" s="1"/>
    </row>
    <row r="8111" spans="8:8" x14ac:dyDescent="0.25">
      <c r="H8111" s="1"/>
    </row>
    <row r="8112" spans="8:8" x14ac:dyDescent="0.25">
      <c r="H8112" s="1"/>
    </row>
    <row r="8113" spans="8:8" x14ac:dyDescent="0.25">
      <c r="H8113" s="1"/>
    </row>
    <row r="8122" spans="8:8" x14ac:dyDescent="0.25">
      <c r="H8122" s="1"/>
    </row>
    <row r="8126" spans="8:8" x14ac:dyDescent="0.25">
      <c r="H8126" s="1"/>
    </row>
    <row r="8127" spans="8:8" x14ac:dyDescent="0.25">
      <c r="H8127" s="1"/>
    </row>
    <row r="8128" spans="8:8" x14ac:dyDescent="0.25">
      <c r="H8128" s="1"/>
    </row>
    <row r="8129" spans="8:8" x14ac:dyDescent="0.25">
      <c r="H8129" s="1"/>
    </row>
    <row r="8130" spans="8:8" x14ac:dyDescent="0.25">
      <c r="H8130" s="1"/>
    </row>
    <row r="8131" spans="8:8" x14ac:dyDescent="0.25">
      <c r="H8131" s="1"/>
    </row>
    <row r="8132" spans="8:8" x14ac:dyDescent="0.25">
      <c r="H8132" s="1"/>
    </row>
    <row r="8133" spans="8:8" x14ac:dyDescent="0.25">
      <c r="H8133" s="1"/>
    </row>
    <row r="8138" spans="8:8" x14ac:dyDescent="0.25">
      <c r="H8138" s="1"/>
    </row>
    <row r="8141" spans="8:8" x14ac:dyDescent="0.25">
      <c r="H8141" s="1"/>
    </row>
    <row r="8142" spans="8:8" x14ac:dyDescent="0.25">
      <c r="H8142" s="1"/>
    </row>
    <row r="8143" spans="8:8" x14ac:dyDescent="0.25">
      <c r="H8143" s="1"/>
    </row>
    <row r="8145" spans="8:8" x14ac:dyDescent="0.25">
      <c r="H8145" s="1"/>
    </row>
    <row r="8146" spans="8:8" x14ac:dyDescent="0.25">
      <c r="H8146" s="1"/>
    </row>
    <row r="8147" spans="8:8" x14ac:dyDescent="0.25">
      <c r="H8147" s="1"/>
    </row>
    <row r="8148" spans="8:8" x14ac:dyDescent="0.25">
      <c r="H8148" s="1"/>
    </row>
    <row r="8149" spans="8:8" x14ac:dyDescent="0.25">
      <c r="H8149" s="1"/>
    </row>
    <row r="8151" spans="8:8" x14ac:dyDescent="0.25">
      <c r="H8151" s="1"/>
    </row>
    <row r="8152" spans="8:8" x14ac:dyDescent="0.25">
      <c r="H8152" s="1"/>
    </row>
    <row r="8154" spans="8:8" x14ac:dyDescent="0.25">
      <c r="H8154" s="1"/>
    </row>
    <row r="8155" spans="8:8" x14ac:dyDescent="0.25">
      <c r="H8155" s="1"/>
    </row>
    <row r="8156" spans="8:8" x14ac:dyDescent="0.25">
      <c r="H8156" s="1"/>
    </row>
    <row r="8157" spans="8:8" x14ac:dyDescent="0.25">
      <c r="H8157" s="1"/>
    </row>
    <row r="8158" spans="8:8" x14ac:dyDescent="0.25">
      <c r="H8158" s="1"/>
    </row>
    <row r="8159" spans="8:8" x14ac:dyDescent="0.25">
      <c r="H8159" s="1"/>
    </row>
    <row r="8160" spans="8:8" x14ac:dyDescent="0.25">
      <c r="H8160" s="1"/>
    </row>
    <row r="8163" spans="8:8" x14ac:dyDescent="0.25">
      <c r="H8163" s="1"/>
    </row>
    <row r="8164" spans="8:8" x14ac:dyDescent="0.25">
      <c r="H8164" s="1"/>
    </row>
    <row r="8165" spans="8:8" x14ac:dyDescent="0.25">
      <c r="H8165" s="1"/>
    </row>
    <row r="8166" spans="8:8" x14ac:dyDescent="0.25">
      <c r="H8166" s="1"/>
    </row>
    <row r="8167" spans="8:8" x14ac:dyDescent="0.25">
      <c r="H8167" s="1"/>
    </row>
    <row r="8169" spans="8:8" x14ac:dyDescent="0.25">
      <c r="H8169" s="1"/>
    </row>
    <row r="8170" spans="8:8" x14ac:dyDescent="0.25">
      <c r="H8170" s="1"/>
    </row>
    <row r="8171" spans="8:8" x14ac:dyDescent="0.25">
      <c r="H8171" s="1"/>
    </row>
    <row r="8174" spans="8:8" x14ac:dyDescent="0.25">
      <c r="H8174" s="1"/>
    </row>
    <row r="8175" spans="8:8" x14ac:dyDescent="0.25">
      <c r="H8175" s="1"/>
    </row>
    <row r="8177" spans="8:8" x14ac:dyDescent="0.25">
      <c r="H8177" s="1"/>
    </row>
    <row r="8180" spans="8:8" x14ac:dyDescent="0.25">
      <c r="H8180" s="1"/>
    </row>
    <row r="8181" spans="8:8" x14ac:dyDescent="0.25">
      <c r="H8181" s="1"/>
    </row>
    <row r="8182" spans="8:8" x14ac:dyDescent="0.25">
      <c r="H8182" s="1"/>
    </row>
    <row r="8183" spans="8:8" x14ac:dyDescent="0.25">
      <c r="H8183" s="1"/>
    </row>
    <row r="8184" spans="8:8" x14ac:dyDescent="0.25">
      <c r="H8184" s="1"/>
    </row>
    <row r="8185" spans="8:8" x14ac:dyDescent="0.25">
      <c r="H8185" s="1"/>
    </row>
    <row r="8187" spans="8:8" x14ac:dyDescent="0.25">
      <c r="H8187" s="1"/>
    </row>
    <row r="8188" spans="8:8" x14ac:dyDescent="0.25">
      <c r="H8188" s="1"/>
    </row>
    <row r="8189" spans="8:8" x14ac:dyDescent="0.25">
      <c r="H8189" s="1"/>
    </row>
    <row r="8190" spans="8:8" x14ac:dyDescent="0.25">
      <c r="H8190" s="1"/>
    </row>
    <row r="8193" spans="8:8" x14ac:dyDescent="0.25">
      <c r="H8193" s="1"/>
    </row>
    <row r="8197" spans="8:8" x14ac:dyDescent="0.25">
      <c r="H8197" s="1"/>
    </row>
    <row r="8199" spans="8:8" x14ac:dyDescent="0.25">
      <c r="H8199" s="1"/>
    </row>
    <row r="8200" spans="8:8" x14ac:dyDescent="0.25">
      <c r="H8200" s="1"/>
    </row>
    <row r="8209" spans="8:8" x14ac:dyDescent="0.25">
      <c r="H8209" s="1"/>
    </row>
    <row r="8212" spans="8:8" x14ac:dyDescent="0.25">
      <c r="H8212" s="1"/>
    </row>
    <row r="8213" spans="8:8" x14ac:dyDescent="0.25">
      <c r="H8213" s="1"/>
    </row>
    <row r="8218" spans="8:8" x14ac:dyDescent="0.25">
      <c r="H8218" s="1"/>
    </row>
    <row r="8222" spans="8:8" x14ac:dyDescent="0.25">
      <c r="H8222" s="1"/>
    </row>
    <row r="8223" spans="8:8" x14ac:dyDescent="0.25">
      <c r="H8223" s="1"/>
    </row>
    <row r="8225" spans="8:8" x14ac:dyDescent="0.25">
      <c r="H8225" s="1"/>
    </row>
    <row r="8226" spans="8:8" x14ac:dyDescent="0.25">
      <c r="H8226" s="1"/>
    </row>
    <row r="8231" spans="8:8" x14ac:dyDescent="0.25">
      <c r="H8231" s="1"/>
    </row>
    <row r="8233" spans="8:8" x14ac:dyDescent="0.25">
      <c r="H8233" s="1"/>
    </row>
    <row r="8234" spans="8:8" x14ac:dyDescent="0.25">
      <c r="H8234" s="1"/>
    </row>
    <row r="8236" spans="8:8" x14ac:dyDescent="0.25">
      <c r="H8236" s="1"/>
    </row>
    <row r="8237" spans="8:8" x14ac:dyDescent="0.25">
      <c r="H8237" s="1"/>
    </row>
    <row r="8238" spans="8:8" x14ac:dyDescent="0.25">
      <c r="H8238" s="1"/>
    </row>
    <row r="8239" spans="8:8" x14ac:dyDescent="0.25">
      <c r="H8239" s="1"/>
    </row>
    <row r="8240" spans="8:8" x14ac:dyDescent="0.25">
      <c r="H8240" s="1"/>
    </row>
    <row r="8241" spans="8:8" x14ac:dyDescent="0.25">
      <c r="H8241" s="1"/>
    </row>
    <row r="8243" spans="8:8" x14ac:dyDescent="0.25">
      <c r="H8243" s="1"/>
    </row>
    <row r="8244" spans="8:8" x14ac:dyDescent="0.25">
      <c r="H8244" s="1"/>
    </row>
    <row r="8247" spans="8:8" x14ac:dyDescent="0.25">
      <c r="H8247" s="1"/>
    </row>
    <row r="8248" spans="8:8" x14ac:dyDescent="0.25">
      <c r="H8248" s="1"/>
    </row>
    <row r="8249" spans="8:8" x14ac:dyDescent="0.25">
      <c r="H8249" s="1"/>
    </row>
    <row r="8250" spans="8:8" x14ac:dyDescent="0.25">
      <c r="H8250" s="1"/>
    </row>
    <row r="8251" spans="8:8" x14ac:dyDescent="0.25">
      <c r="H8251" s="1"/>
    </row>
    <row r="8252" spans="8:8" x14ac:dyDescent="0.25">
      <c r="H8252" s="1"/>
    </row>
    <row r="8254" spans="8:8" x14ac:dyDescent="0.25">
      <c r="H8254" s="1"/>
    </row>
    <row r="8257" spans="8:8" x14ac:dyDescent="0.25">
      <c r="H8257" s="1"/>
    </row>
    <row r="8258" spans="8:8" x14ac:dyDescent="0.25">
      <c r="H8258" s="1"/>
    </row>
    <row r="8260" spans="8:8" x14ac:dyDescent="0.25">
      <c r="H8260" s="1"/>
    </row>
    <row r="8269" spans="8:8" x14ac:dyDescent="0.25">
      <c r="H8269" s="1"/>
    </row>
    <row r="8270" spans="8:8" x14ac:dyDescent="0.25">
      <c r="H8270" s="1"/>
    </row>
    <row r="8271" spans="8:8" x14ac:dyDescent="0.25">
      <c r="H8271" s="1"/>
    </row>
    <row r="8272" spans="8:8" x14ac:dyDescent="0.25">
      <c r="H8272" s="1"/>
    </row>
    <row r="8274" spans="8:8" x14ac:dyDescent="0.25">
      <c r="H8274" s="1"/>
    </row>
    <row r="8275" spans="8:8" x14ac:dyDescent="0.25">
      <c r="H8275" s="1"/>
    </row>
    <row r="8276" spans="8:8" x14ac:dyDescent="0.25">
      <c r="H8276" s="1"/>
    </row>
    <row r="8277" spans="8:8" x14ac:dyDescent="0.25">
      <c r="H8277" s="1"/>
    </row>
    <row r="8278" spans="8:8" x14ac:dyDescent="0.25">
      <c r="H8278" s="1"/>
    </row>
    <row r="8281" spans="8:8" x14ac:dyDescent="0.25">
      <c r="H8281" s="1"/>
    </row>
    <row r="8282" spans="8:8" x14ac:dyDescent="0.25">
      <c r="H8282" s="1"/>
    </row>
    <row r="8283" spans="8:8" x14ac:dyDescent="0.25">
      <c r="H8283" s="1"/>
    </row>
    <row r="8285" spans="8:8" x14ac:dyDescent="0.25">
      <c r="H8285" s="1"/>
    </row>
    <row r="8286" spans="8:8" x14ac:dyDescent="0.25">
      <c r="H8286" s="1"/>
    </row>
    <row r="8288" spans="8:8" x14ac:dyDescent="0.25">
      <c r="H8288" s="1"/>
    </row>
    <row r="8293" spans="8:8" x14ac:dyDescent="0.25">
      <c r="H8293" s="1"/>
    </row>
    <row r="8294" spans="8:8" x14ac:dyDescent="0.25">
      <c r="H8294" s="1"/>
    </row>
    <row r="8307" spans="8:8" x14ac:dyDescent="0.25">
      <c r="H8307" s="1"/>
    </row>
    <row r="8309" spans="8:8" x14ac:dyDescent="0.25">
      <c r="H8309" s="1"/>
    </row>
    <row r="8310" spans="8:8" x14ac:dyDescent="0.25">
      <c r="H8310" s="1"/>
    </row>
    <row r="8311" spans="8:8" x14ac:dyDescent="0.25">
      <c r="H8311" s="1"/>
    </row>
    <row r="8312" spans="8:8" x14ac:dyDescent="0.25">
      <c r="H8312" s="1"/>
    </row>
    <row r="8313" spans="8:8" x14ac:dyDescent="0.25">
      <c r="H8313" s="1"/>
    </row>
    <row r="8320" spans="8:8" x14ac:dyDescent="0.25">
      <c r="H8320" s="1"/>
    </row>
    <row r="8321" spans="8:8" x14ac:dyDescent="0.25">
      <c r="H8321" s="1"/>
    </row>
    <row r="8322" spans="8:8" x14ac:dyDescent="0.25">
      <c r="H8322" s="1"/>
    </row>
    <row r="8323" spans="8:8" x14ac:dyDescent="0.25">
      <c r="H8323" s="1"/>
    </row>
    <row r="8324" spans="8:8" x14ac:dyDescent="0.25">
      <c r="H8324" s="1"/>
    </row>
    <row r="8325" spans="8:8" x14ac:dyDescent="0.25">
      <c r="H8325" s="1"/>
    </row>
    <row r="8326" spans="8:8" x14ac:dyDescent="0.25">
      <c r="H8326" s="1"/>
    </row>
    <row r="8327" spans="8:8" x14ac:dyDescent="0.25">
      <c r="H8327" s="1"/>
    </row>
    <row r="8329" spans="8:8" x14ac:dyDescent="0.25">
      <c r="H8329" s="1"/>
    </row>
    <row r="8330" spans="8:8" x14ac:dyDescent="0.25">
      <c r="H8330" s="1"/>
    </row>
    <row r="8332" spans="8:8" x14ac:dyDescent="0.25">
      <c r="H8332" s="1"/>
    </row>
    <row r="8333" spans="8:8" x14ac:dyDescent="0.25">
      <c r="H8333" s="1"/>
    </row>
    <row r="8335" spans="8:8" x14ac:dyDescent="0.25">
      <c r="H8335" s="1"/>
    </row>
    <row r="8336" spans="8:8" x14ac:dyDescent="0.25">
      <c r="H8336" s="1"/>
    </row>
    <row r="8337" spans="8:8" x14ac:dyDescent="0.25">
      <c r="H8337" s="1"/>
    </row>
    <row r="8342" spans="8:8" x14ac:dyDescent="0.25">
      <c r="H8342" s="1"/>
    </row>
    <row r="8344" spans="8:8" x14ac:dyDescent="0.25">
      <c r="H8344" s="1"/>
    </row>
    <row r="8346" spans="8:8" x14ac:dyDescent="0.25">
      <c r="H8346" s="1"/>
    </row>
    <row r="8347" spans="8:8" x14ac:dyDescent="0.25">
      <c r="H8347" s="1"/>
    </row>
    <row r="8348" spans="8:8" x14ac:dyDescent="0.25">
      <c r="H8348" s="1"/>
    </row>
    <row r="8349" spans="8:8" x14ac:dyDescent="0.25">
      <c r="H8349" s="1"/>
    </row>
    <row r="8350" spans="8:8" x14ac:dyDescent="0.25">
      <c r="H8350" s="1"/>
    </row>
    <row r="8352" spans="8:8" x14ac:dyDescent="0.25">
      <c r="H8352" s="1"/>
    </row>
    <row r="8364" spans="8:8" x14ac:dyDescent="0.25">
      <c r="H8364" s="1"/>
    </row>
    <row r="8369" spans="8:8" x14ac:dyDescent="0.25">
      <c r="H8369" s="1"/>
    </row>
    <row r="8375" spans="8:8" x14ac:dyDescent="0.25">
      <c r="H8375" s="1"/>
    </row>
    <row r="8380" spans="8:8" x14ac:dyDescent="0.25">
      <c r="H8380" s="1"/>
    </row>
    <row r="8383" spans="8:8" x14ac:dyDescent="0.25">
      <c r="H8383" s="1"/>
    </row>
    <row r="8384" spans="8:8" x14ac:dyDescent="0.25">
      <c r="H8384" s="1"/>
    </row>
    <row r="8387" spans="8:8" x14ac:dyDescent="0.25">
      <c r="H8387" s="1"/>
    </row>
    <row r="8388" spans="8:8" x14ac:dyDescent="0.25">
      <c r="H8388" s="1"/>
    </row>
    <row r="8391" spans="8:8" x14ac:dyDescent="0.25">
      <c r="H8391" s="1"/>
    </row>
    <row r="8392" spans="8:8" x14ac:dyDescent="0.25">
      <c r="H8392" s="1"/>
    </row>
    <row r="8394" spans="8:8" x14ac:dyDescent="0.25">
      <c r="H8394" s="1"/>
    </row>
    <row r="8396" spans="8:8" x14ac:dyDescent="0.25">
      <c r="H8396" s="1"/>
    </row>
    <row r="8397" spans="8:8" x14ac:dyDescent="0.25">
      <c r="H8397" s="1"/>
    </row>
    <row r="8398" spans="8:8" x14ac:dyDescent="0.25">
      <c r="H8398" s="1"/>
    </row>
    <row r="8399" spans="8:8" x14ac:dyDescent="0.25">
      <c r="H8399" s="1"/>
    </row>
    <row r="8400" spans="8:8" x14ac:dyDescent="0.25">
      <c r="H8400" s="1"/>
    </row>
    <row r="8401" spans="8:8" x14ac:dyDescent="0.25">
      <c r="H8401" s="1"/>
    </row>
    <row r="8402" spans="8:8" x14ac:dyDescent="0.25">
      <c r="H8402" s="1"/>
    </row>
    <row r="8403" spans="8:8" x14ac:dyDescent="0.25">
      <c r="H8403" s="1"/>
    </row>
    <row r="8404" spans="8:8" x14ac:dyDescent="0.25">
      <c r="H8404" s="1"/>
    </row>
    <row r="8405" spans="8:8" x14ac:dyDescent="0.25">
      <c r="H8405" s="1"/>
    </row>
    <row r="8406" spans="8:8" x14ac:dyDescent="0.25">
      <c r="H8406" s="1"/>
    </row>
    <row r="8407" spans="8:8" x14ac:dyDescent="0.25">
      <c r="H8407" s="1"/>
    </row>
    <row r="8408" spans="8:8" x14ac:dyDescent="0.25">
      <c r="H8408" s="1"/>
    </row>
    <row r="8413" spans="8:8" x14ac:dyDescent="0.25">
      <c r="H8413" s="1"/>
    </row>
    <row r="8415" spans="8:8" x14ac:dyDescent="0.25">
      <c r="H8415" s="1"/>
    </row>
    <row r="8416" spans="8:8" x14ac:dyDescent="0.25">
      <c r="H8416" s="1"/>
    </row>
    <row r="8417" spans="8:8" x14ac:dyDescent="0.25">
      <c r="H8417" s="1"/>
    </row>
    <row r="8418" spans="8:8" x14ac:dyDescent="0.25">
      <c r="H8418" s="1"/>
    </row>
    <row r="8419" spans="8:8" x14ac:dyDescent="0.25">
      <c r="H8419" s="1"/>
    </row>
    <row r="8420" spans="8:8" x14ac:dyDescent="0.25">
      <c r="H8420" s="1"/>
    </row>
    <row r="8421" spans="8:8" x14ac:dyDescent="0.25">
      <c r="H8421" s="1"/>
    </row>
    <row r="8422" spans="8:8" x14ac:dyDescent="0.25">
      <c r="H8422" s="1"/>
    </row>
    <row r="8428" spans="8:8" x14ac:dyDescent="0.25">
      <c r="H8428" s="1"/>
    </row>
    <row r="8429" spans="8:8" x14ac:dyDescent="0.25">
      <c r="H8429" s="1"/>
    </row>
    <row r="8430" spans="8:8" x14ac:dyDescent="0.25">
      <c r="H8430" s="1"/>
    </row>
    <row r="8431" spans="8:8" x14ac:dyDescent="0.25">
      <c r="H8431" s="1"/>
    </row>
    <row r="8432" spans="8:8" x14ac:dyDescent="0.25">
      <c r="H8432" s="1"/>
    </row>
    <row r="8433" spans="8:8" x14ac:dyDescent="0.25">
      <c r="H8433" s="1"/>
    </row>
    <row r="8434" spans="8:8" x14ac:dyDescent="0.25">
      <c r="H8434" s="1"/>
    </row>
    <row r="8436" spans="8:8" x14ac:dyDescent="0.25">
      <c r="H8436" s="1"/>
    </row>
    <row r="8437" spans="8:8" x14ac:dyDescent="0.25">
      <c r="H8437" s="1"/>
    </row>
    <row r="8438" spans="8:8" x14ac:dyDescent="0.25">
      <c r="H8438" s="1"/>
    </row>
    <row r="8440" spans="8:8" x14ac:dyDescent="0.25">
      <c r="H8440" s="1"/>
    </row>
    <row r="8444" spans="8:8" x14ac:dyDescent="0.25">
      <c r="H8444" s="1"/>
    </row>
    <row r="8445" spans="8:8" x14ac:dyDescent="0.25">
      <c r="H8445" s="1"/>
    </row>
    <row r="8446" spans="8:8" x14ac:dyDescent="0.25">
      <c r="H8446" s="1"/>
    </row>
    <row r="8447" spans="8:8" x14ac:dyDescent="0.25">
      <c r="H8447" s="1"/>
    </row>
    <row r="8448" spans="8:8" x14ac:dyDescent="0.25">
      <c r="H8448" s="1"/>
    </row>
    <row r="8449" spans="8:8" x14ac:dyDescent="0.25">
      <c r="H8449" s="1"/>
    </row>
    <row r="8450" spans="8:8" x14ac:dyDescent="0.25">
      <c r="H8450" s="1"/>
    </row>
    <row r="8451" spans="8:8" x14ac:dyDescent="0.25">
      <c r="H8451" s="1"/>
    </row>
    <row r="8453" spans="8:8" x14ac:dyDescent="0.25">
      <c r="H8453" s="1"/>
    </row>
    <row r="8454" spans="8:8" x14ac:dyDescent="0.25">
      <c r="H8454" s="1"/>
    </row>
    <row r="8455" spans="8:8" x14ac:dyDescent="0.25">
      <c r="H8455" s="1"/>
    </row>
    <row r="8457" spans="8:8" x14ac:dyDescent="0.25">
      <c r="H8457" s="1"/>
    </row>
    <row r="8458" spans="8:8" x14ac:dyDescent="0.25">
      <c r="H8458" s="1"/>
    </row>
    <row r="8459" spans="8:8" x14ac:dyDescent="0.25">
      <c r="H8459" s="1"/>
    </row>
    <row r="8460" spans="8:8" x14ac:dyDescent="0.25">
      <c r="H8460" s="1"/>
    </row>
    <row r="8461" spans="8:8" x14ac:dyDescent="0.25">
      <c r="H8461" s="1"/>
    </row>
    <row r="8462" spans="8:8" x14ac:dyDescent="0.25">
      <c r="H8462" s="1"/>
    </row>
    <row r="8463" spans="8:8" x14ac:dyDescent="0.25">
      <c r="H8463" s="1"/>
    </row>
    <row r="8465" spans="8:8" x14ac:dyDescent="0.25">
      <c r="H8465" s="1"/>
    </row>
    <row r="8466" spans="8:8" x14ac:dyDescent="0.25">
      <c r="H8466" s="1"/>
    </row>
    <row r="8467" spans="8:8" x14ac:dyDescent="0.25">
      <c r="H8467" s="1"/>
    </row>
    <row r="8468" spans="8:8" x14ac:dyDescent="0.25">
      <c r="H8468" s="1"/>
    </row>
    <row r="8469" spans="8:8" x14ac:dyDescent="0.25">
      <c r="H8469" s="1"/>
    </row>
    <row r="8475" spans="8:8" x14ac:dyDescent="0.25">
      <c r="H8475" s="1"/>
    </row>
    <row r="8480" spans="8:8" x14ac:dyDescent="0.25">
      <c r="H8480" s="1"/>
    </row>
    <row r="8483" spans="8:8" x14ac:dyDescent="0.25">
      <c r="H8483" s="1"/>
    </row>
    <row r="8484" spans="8:8" x14ac:dyDescent="0.25">
      <c r="H8484" s="1"/>
    </row>
    <row r="8485" spans="8:8" x14ac:dyDescent="0.25">
      <c r="H8485" s="1"/>
    </row>
    <row r="8486" spans="8:8" x14ac:dyDescent="0.25">
      <c r="H8486" s="1"/>
    </row>
    <row r="8488" spans="8:8" x14ac:dyDescent="0.25">
      <c r="H8488" s="1"/>
    </row>
    <row r="8489" spans="8:8" x14ac:dyDescent="0.25">
      <c r="H8489" s="1"/>
    </row>
    <row r="8490" spans="8:8" x14ac:dyDescent="0.25">
      <c r="H8490" s="1"/>
    </row>
    <row r="8491" spans="8:8" x14ac:dyDescent="0.25">
      <c r="H8491" s="1"/>
    </row>
    <row r="8492" spans="8:8" x14ac:dyDescent="0.25">
      <c r="H8492" s="1"/>
    </row>
    <row r="8493" spans="8:8" x14ac:dyDescent="0.25">
      <c r="H8493" s="1"/>
    </row>
    <row r="8494" spans="8:8" x14ac:dyDescent="0.25">
      <c r="H8494" s="1"/>
    </row>
    <row r="8496" spans="8:8" x14ac:dyDescent="0.25">
      <c r="H8496" s="1"/>
    </row>
    <row r="8497" spans="8:8" x14ac:dyDescent="0.25">
      <c r="H8497" s="1"/>
    </row>
    <row r="8498" spans="8:8" x14ac:dyDescent="0.25">
      <c r="H8498" s="1"/>
    </row>
    <row r="8499" spans="8:8" x14ac:dyDescent="0.25">
      <c r="H8499" s="1"/>
    </row>
    <row r="8500" spans="8:8" x14ac:dyDescent="0.25">
      <c r="H8500" s="1"/>
    </row>
    <row r="8501" spans="8:8" x14ac:dyDescent="0.25">
      <c r="H8501" s="1"/>
    </row>
    <row r="8502" spans="8:8" x14ac:dyDescent="0.25">
      <c r="H8502" s="1"/>
    </row>
    <row r="8503" spans="8:8" x14ac:dyDescent="0.25">
      <c r="H8503" s="1"/>
    </row>
    <row r="8508" spans="8:8" x14ac:dyDescent="0.25">
      <c r="H8508" s="1"/>
    </row>
    <row r="8509" spans="8:8" x14ac:dyDescent="0.25">
      <c r="H8509" s="1"/>
    </row>
    <row r="8510" spans="8:8" x14ac:dyDescent="0.25">
      <c r="H8510" s="1"/>
    </row>
    <row r="8511" spans="8:8" x14ac:dyDescent="0.25">
      <c r="H8511" s="1"/>
    </row>
    <row r="8512" spans="8:8" x14ac:dyDescent="0.25">
      <c r="H8512" s="1"/>
    </row>
    <row r="8513" spans="8:8" x14ac:dyDescent="0.25">
      <c r="H8513" s="1"/>
    </row>
    <row r="8514" spans="8:8" x14ac:dyDescent="0.25">
      <c r="H8514" s="1"/>
    </row>
    <row r="8515" spans="8:8" x14ac:dyDescent="0.25">
      <c r="H8515" s="1"/>
    </row>
    <row r="8518" spans="8:8" x14ac:dyDescent="0.25">
      <c r="H8518" s="1"/>
    </row>
    <row r="8524" spans="8:8" x14ac:dyDescent="0.25">
      <c r="H8524" s="1"/>
    </row>
    <row r="8529" spans="8:8" x14ac:dyDescent="0.25">
      <c r="H8529" s="1"/>
    </row>
    <row r="8531" spans="8:8" x14ac:dyDescent="0.25">
      <c r="H8531" s="1"/>
    </row>
    <row r="8532" spans="8:8" x14ac:dyDescent="0.25">
      <c r="H8532" s="1"/>
    </row>
    <row r="8534" spans="8:8" x14ac:dyDescent="0.25">
      <c r="H8534" s="1"/>
    </row>
    <row r="8535" spans="8:8" x14ac:dyDescent="0.25">
      <c r="H8535" s="1"/>
    </row>
    <row r="8536" spans="8:8" x14ac:dyDescent="0.25">
      <c r="H8536" s="1"/>
    </row>
    <row r="8537" spans="8:8" x14ac:dyDescent="0.25">
      <c r="H8537" s="1"/>
    </row>
    <row r="8538" spans="8:8" x14ac:dyDescent="0.25">
      <c r="H8538" s="1"/>
    </row>
    <row r="8539" spans="8:8" x14ac:dyDescent="0.25">
      <c r="H8539" s="1"/>
    </row>
    <row r="8540" spans="8:8" x14ac:dyDescent="0.25">
      <c r="H8540" s="1"/>
    </row>
    <row r="8541" spans="8:8" x14ac:dyDescent="0.25">
      <c r="H8541" s="1"/>
    </row>
    <row r="8546" spans="8:8" x14ac:dyDescent="0.25">
      <c r="H8546" s="1"/>
    </row>
    <row r="8550" spans="8:8" x14ac:dyDescent="0.25">
      <c r="H8550" s="1"/>
    </row>
    <row r="8553" spans="8:8" x14ac:dyDescent="0.25">
      <c r="H8553" s="1"/>
    </row>
    <row r="8555" spans="8:8" x14ac:dyDescent="0.25">
      <c r="H8555" s="1"/>
    </row>
    <row r="8559" spans="8:8" x14ac:dyDescent="0.25">
      <c r="H8559" s="1"/>
    </row>
    <row r="8574" spans="8:8" x14ac:dyDescent="0.25">
      <c r="H8574" s="1"/>
    </row>
    <row r="8578" spans="8:8" x14ac:dyDescent="0.25">
      <c r="H8578" s="1"/>
    </row>
    <row r="8579" spans="8:8" x14ac:dyDescent="0.25">
      <c r="H8579" s="1"/>
    </row>
    <row r="8580" spans="8:8" x14ac:dyDescent="0.25">
      <c r="H8580" s="1"/>
    </row>
    <row r="8581" spans="8:8" x14ac:dyDescent="0.25">
      <c r="H8581" s="1"/>
    </row>
    <row r="8582" spans="8:8" x14ac:dyDescent="0.25">
      <c r="H8582" s="1"/>
    </row>
    <row r="8583" spans="8:8" x14ac:dyDescent="0.25">
      <c r="H8583" s="1"/>
    </row>
    <row r="8584" spans="8:8" x14ac:dyDescent="0.25">
      <c r="H8584" s="1"/>
    </row>
    <row r="8585" spans="8:8" x14ac:dyDescent="0.25">
      <c r="H8585" s="1"/>
    </row>
    <row r="8592" spans="8:8" x14ac:dyDescent="0.25">
      <c r="H8592" s="1"/>
    </row>
    <row r="8593" spans="8:8" x14ac:dyDescent="0.25">
      <c r="H8593" s="1"/>
    </row>
    <row r="8594" spans="8:8" x14ac:dyDescent="0.25">
      <c r="H8594" s="1"/>
    </row>
    <row r="8595" spans="8:8" x14ac:dyDescent="0.25">
      <c r="H8595" s="1"/>
    </row>
    <row r="8596" spans="8:8" x14ac:dyDescent="0.25">
      <c r="H8596" s="1"/>
    </row>
    <row r="8597" spans="8:8" x14ac:dyDescent="0.25">
      <c r="H8597" s="1"/>
    </row>
    <row r="8598" spans="8:8" x14ac:dyDescent="0.25">
      <c r="H8598" s="1"/>
    </row>
    <row r="8599" spans="8:8" x14ac:dyDescent="0.25">
      <c r="H8599" s="1"/>
    </row>
    <row r="8600" spans="8:8" x14ac:dyDescent="0.25">
      <c r="H8600" s="1"/>
    </row>
    <row r="8603" spans="8:8" x14ac:dyDescent="0.25">
      <c r="H8603" s="1"/>
    </row>
    <row r="8604" spans="8:8" x14ac:dyDescent="0.25">
      <c r="H8604" s="1"/>
    </row>
    <row r="8605" spans="8:8" x14ac:dyDescent="0.25">
      <c r="H8605" s="1"/>
    </row>
    <row r="8606" spans="8:8" x14ac:dyDescent="0.25">
      <c r="H8606" s="1"/>
    </row>
    <row r="8607" spans="8:8" x14ac:dyDescent="0.25">
      <c r="H8607" s="1"/>
    </row>
    <row r="8608" spans="8:8" x14ac:dyDescent="0.25">
      <c r="H8608" s="1"/>
    </row>
    <row r="8609" spans="8:8" x14ac:dyDescent="0.25">
      <c r="H8609" s="1"/>
    </row>
    <row r="8611" spans="8:8" x14ac:dyDescent="0.25">
      <c r="H8611" s="1"/>
    </row>
    <row r="8612" spans="8:8" x14ac:dyDescent="0.25">
      <c r="H8612" s="1"/>
    </row>
    <row r="8615" spans="8:8" x14ac:dyDescent="0.25">
      <c r="H8615" s="1"/>
    </row>
    <row r="8616" spans="8:8" x14ac:dyDescent="0.25">
      <c r="H8616" s="1"/>
    </row>
    <row r="8618" spans="8:8" x14ac:dyDescent="0.25">
      <c r="H8618" s="1"/>
    </row>
    <row r="8620" spans="8:8" x14ac:dyDescent="0.25">
      <c r="H8620" s="1"/>
    </row>
    <row r="8621" spans="8:8" x14ac:dyDescent="0.25">
      <c r="H8621" s="1"/>
    </row>
    <row r="8628" spans="8:8" x14ac:dyDescent="0.25">
      <c r="H8628" s="1"/>
    </row>
    <row r="8629" spans="8:8" x14ac:dyDescent="0.25">
      <c r="H8629" s="1"/>
    </row>
    <row r="8630" spans="8:8" x14ac:dyDescent="0.25">
      <c r="H8630" s="1"/>
    </row>
    <row r="8633" spans="8:8" x14ac:dyDescent="0.25">
      <c r="H8633" s="1"/>
    </row>
    <row r="8634" spans="8:8" x14ac:dyDescent="0.25">
      <c r="H8634" s="1"/>
    </row>
    <row r="8636" spans="8:8" x14ac:dyDescent="0.25">
      <c r="H8636" s="1"/>
    </row>
    <row r="8637" spans="8:8" x14ac:dyDescent="0.25">
      <c r="H8637" s="1"/>
    </row>
    <row r="8638" spans="8:8" x14ac:dyDescent="0.25">
      <c r="H8638" s="1"/>
    </row>
    <row r="8639" spans="8:8" x14ac:dyDescent="0.25">
      <c r="H8639" s="1"/>
    </row>
    <row r="8640" spans="8:8" x14ac:dyDescent="0.25">
      <c r="H8640" s="1"/>
    </row>
    <row r="8641" spans="8:8" x14ac:dyDescent="0.25">
      <c r="H8641" s="1"/>
    </row>
    <row r="8642" spans="8:8" x14ac:dyDescent="0.25">
      <c r="H8642" s="1"/>
    </row>
    <row r="8643" spans="8:8" x14ac:dyDescent="0.25">
      <c r="H8643" s="1"/>
    </row>
    <row r="8644" spans="8:8" x14ac:dyDescent="0.25">
      <c r="H8644" s="1"/>
    </row>
    <row r="8645" spans="8:8" x14ac:dyDescent="0.25">
      <c r="H8645" s="1"/>
    </row>
    <row r="8646" spans="8:8" x14ac:dyDescent="0.25">
      <c r="H8646" s="1"/>
    </row>
    <row r="8649" spans="8:8" x14ac:dyDescent="0.25">
      <c r="H8649" s="1"/>
    </row>
    <row r="8652" spans="8:8" x14ac:dyDescent="0.25">
      <c r="H8652" s="1"/>
    </row>
    <row r="8653" spans="8:8" x14ac:dyDescent="0.25">
      <c r="H8653" s="1"/>
    </row>
    <row r="8654" spans="8:8" x14ac:dyDescent="0.25">
      <c r="H8654" s="1"/>
    </row>
    <row r="8655" spans="8:8" x14ac:dyDescent="0.25">
      <c r="H8655" s="1"/>
    </row>
    <row r="8656" spans="8:8" x14ac:dyDescent="0.25">
      <c r="H8656" s="1"/>
    </row>
    <row r="8657" spans="8:8" x14ac:dyDescent="0.25">
      <c r="H8657" s="1"/>
    </row>
    <row r="8658" spans="8:8" x14ac:dyDescent="0.25">
      <c r="H8658" s="1"/>
    </row>
    <row r="8659" spans="8:8" x14ac:dyDescent="0.25">
      <c r="H8659" s="1"/>
    </row>
    <row r="8660" spans="8:8" x14ac:dyDescent="0.25">
      <c r="H8660" s="1"/>
    </row>
    <row r="8661" spans="8:8" x14ac:dyDescent="0.25">
      <c r="H8661" s="1"/>
    </row>
    <row r="8667" spans="8:8" x14ac:dyDescent="0.25">
      <c r="H8667" s="1"/>
    </row>
    <row r="8669" spans="8:8" x14ac:dyDescent="0.25">
      <c r="H8669" s="1"/>
    </row>
    <row r="8674" spans="8:8" x14ac:dyDescent="0.25">
      <c r="H8674" s="1"/>
    </row>
    <row r="8675" spans="8:8" x14ac:dyDescent="0.25">
      <c r="H8675" s="1"/>
    </row>
    <row r="8676" spans="8:8" x14ac:dyDescent="0.25">
      <c r="H8676" s="1"/>
    </row>
    <row r="8677" spans="8:8" x14ac:dyDescent="0.25">
      <c r="H8677" s="1"/>
    </row>
    <row r="8678" spans="8:8" x14ac:dyDescent="0.25">
      <c r="H8678" s="1"/>
    </row>
    <row r="8679" spans="8:8" x14ac:dyDescent="0.25">
      <c r="H8679" s="1"/>
    </row>
    <row r="8680" spans="8:8" x14ac:dyDescent="0.25">
      <c r="H8680" s="1"/>
    </row>
    <row r="8681" spans="8:8" x14ac:dyDescent="0.25">
      <c r="H8681" s="1"/>
    </row>
    <row r="8682" spans="8:8" x14ac:dyDescent="0.25">
      <c r="H8682" s="1"/>
    </row>
    <row r="8683" spans="8:8" x14ac:dyDescent="0.25">
      <c r="H8683" s="1"/>
    </row>
    <row r="8688" spans="8:8" x14ac:dyDescent="0.25">
      <c r="H8688" s="1"/>
    </row>
    <row r="8690" spans="8:8" x14ac:dyDescent="0.25">
      <c r="H8690" s="1"/>
    </row>
    <row r="8691" spans="8:8" x14ac:dyDescent="0.25">
      <c r="H8691" s="1"/>
    </row>
    <row r="8692" spans="8:8" x14ac:dyDescent="0.25">
      <c r="H8692" s="1"/>
    </row>
    <row r="8693" spans="8:8" x14ac:dyDescent="0.25">
      <c r="H8693" s="1"/>
    </row>
    <row r="8695" spans="8:8" x14ac:dyDescent="0.25">
      <c r="H8695" s="1"/>
    </row>
    <row r="8696" spans="8:8" x14ac:dyDescent="0.25">
      <c r="H8696" s="1"/>
    </row>
    <row r="8697" spans="8:8" x14ac:dyDescent="0.25">
      <c r="H8697" s="1"/>
    </row>
    <row r="8698" spans="8:8" x14ac:dyDescent="0.25">
      <c r="H8698" s="1"/>
    </row>
    <row r="8699" spans="8:8" x14ac:dyDescent="0.25">
      <c r="H8699" s="1"/>
    </row>
    <row r="8700" spans="8:8" x14ac:dyDescent="0.25">
      <c r="H8700" s="1"/>
    </row>
    <row r="8701" spans="8:8" x14ac:dyDescent="0.25">
      <c r="H8701" s="1"/>
    </row>
    <row r="8704" spans="8:8" x14ac:dyDescent="0.25">
      <c r="H8704" s="1"/>
    </row>
    <row r="8706" spans="8:8" x14ac:dyDescent="0.25">
      <c r="H8706" s="1"/>
    </row>
    <row r="8707" spans="8:8" x14ac:dyDescent="0.25">
      <c r="H8707" s="1"/>
    </row>
    <row r="8708" spans="8:8" x14ac:dyDescent="0.25">
      <c r="H8708" s="1"/>
    </row>
    <row r="8709" spans="8:8" x14ac:dyDescent="0.25">
      <c r="H8709" s="1"/>
    </row>
    <row r="8710" spans="8:8" x14ac:dyDescent="0.25">
      <c r="H8710" s="1"/>
    </row>
    <row r="8712" spans="8:8" x14ac:dyDescent="0.25">
      <c r="H8712" s="1"/>
    </row>
    <row r="8714" spans="8:8" x14ac:dyDescent="0.25">
      <c r="H8714" s="1"/>
    </row>
    <row r="8715" spans="8:8" x14ac:dyDescent="0.25">
      <c r="H8715" s="1"/>
    </row>
    <row r="8716" spans="8:8" x14ac:dyDescent="0.25">
      <c r="H8716" s="1"/>
    </row>
    <row r="8717" spans="8:8" x14ac:dyDescent="0.25">
      <c r="H8717" s="1"/>
    </row>
    <row r="8719" spans="8:8" x14ac:dyDescent="0.25">
      <c r="H8719" s="1"/>
    </row>
    <row r="8720" spans="8:8" x14ac:dyDescent="0.25">
      <c r="H8720" s="1"/>
    </row>
    <row r="8721" spans="8:8" x14ac:dyDescent="0.25">
      <c r="H8721" s="1"/>
    </row>
    <row r="8722" spans="8:8" x14ac:dyDescent="0.25">
      <c r="H8722" s="1"/>
    </row>
    <row r="8723" spans="8:8" x14ac:dyDescent="0.25">
      <c r="H8723" s="1"/>
    </row>
    <row r="8727" spans="8:8" x14ac:dyDescent="0.25">
      <c r="H8727" s="1"/>
    </row>
    <row r="8728" spans="8:8" x14ac:dyDescent="0.25">
      <c r="H8728" s="1"/>
    </row>
    <row r="8739" spans="8:8" x14ac:dyDescent="0.25">
      <c r="H8739" s="1"/>
    </row>
    <row r="8742" spans="8:8" x14ac:dyDescent="0.25">
      <c r="H8742" s="1"/>
    </row>
    <row r="8744" spans="8:8" x14ac:dyDescent="0.25">
      <c r="H8744" s="1"/>
    </row>
    <row r="8745" spans="8:8" x14ac:dyDescent="0.25">
      <c r="H8745" s="1"/>
    </row>
    <row r="8746" spans="8:8" x14ac:dyDescent="0.25">
      <c r="H8746" s="1"/>
    </row>
    <row r="8747" spans="8:8" x14ac:dyDescent="0.25">
      <c r="H8747" s="1"/>
    </row>
    <row r="8748" spans="8:8" x14ac:dyDescent="0.25">
      <c r="H8748" s="1"/>
    </row>
    <row r="8750" spans="8:8" x14ac:dyDescent="0.25">
      <c r="H8750" s="1"/>
    </row>
    <row r="8754" spans="8:8" x14ac:dyDescent="0.25">
      <c r="H8754" s="1"/>
    </row>
    <row r="8755" spans="8:8" x14ac:dyDescent="0.25">
      <c r="H8755" s="1"/>
    </row>
    <row r="8756" spans="8:8" x14ac:dyDescent="0.25">
      <c r="H8756" s="1"/>
    </row>
    <row r="8757" spans="8:8" x14ac:dyDescent="0.25">
      <c r="H8757" s="1"/>
    </row>
    <row r="8758" spans="8:8" x14ac:dyDescent="0.25">
      <c r="H8758" s="1"/>
    </row>
    <row r="8760" spans="8:8" x14ac:dyDescent="0.25">
      <c r="H8760" s="1"/>
    </row>
    <row r="8763" spans="8:8" x14ac:dyDescent="0.25">
      <c r="H8763" s="1"/>
    </row>
    <row r="8766" spans="8:8" x14ac:dyDescent="0.25">
      <c r="H8766" s="1"/>
    </row>
    <row r="8767" spans="8:8" x14ac:dyDescent="0.25">
      <c r="H8767" s="1"/>
    </row>
    <row r="8770" spans="8:8" x14ac:dyDescent="0.25">
      <c r="H8770" s="1"/>
    </row>
    <row r="8771" spans="8:8" x14ac:dyDescent="0.25">
      <c r="H8771" s="1"/>
    </row>
    <row r="8772" spans="8:8" x14ac:dyDescent="0.25">
      <c r="H8772" s="1"/>
    </row>
    <row r="8773" spans="8:8" x14ac:dyDescent="0.25">
      <c r="H8773" s="1"/>
    </row>
    <row r="8774" spans="8:8" x14ac:dyDescent="0.25">
      <c r="H8774" s="1"/>
    </row>
    <row r="8775" spans="8:8" x14ac:dyDescent="0.25">
      <c r="H8775" s="1"/>
    </row>
    <row r="8776" spans="8:8" x14ac:dyDescent="0.25">
      <c r="H8776" s="1"/>
    </row>
    <row r="8778" spans="8:8" x14ac:dyDescent="0.25">
      <c r="H8778" s="1"/>
    </row>
    <row r="8781" spans="8:8" x14ac:dyDescent="0.25">
      <c r="H8781" s="1"/>
    </row>
    <row r="8786" spans="8:8" x14ac:dyDescent="0.25">
      <c r="H8786" s="1"/>
    </row>
    <row r="8787" spans="8:8" x14ac:dyDescent="0.25">
      <c r="H8787" s="1"/>
    </row>
    <row r="8788" spans="8:8" x14ac:dyDescent="0.25">
      <c r="H8788" s="1"/>
    </row>
    <row r="8789" spans="8:8" x14ac:dyDescent="0.25">
      <c r="H8789" s="1"/>
    </row>
    <row r="8790" spans="8:8" x14ac:dyDescent="0.25">
      <c r="H8790" s="1"/>
    </row>
    <row r="8791" spans="8:8" x14ac:dyDescent="0.25">
      <c r="H8791" s="1"/>
    </row>
    <row r="8793" spans="8:8" x14ac:dyDescent="0.25">
      <c r="H8793" s="1"/>
    </row>
    <row r="8794" spans="8:8" x14ac:dyDescent="0.25">
      <c r="H8794" s="1"/>
    </row>
    <row r="8795" spans="8:8" x14ac:dyDescent="0.25">
      <c r="H8795" s="1"/>
    </row>
    <row r="8801" spans="8:8" x14ac:dyDescent="0.25">
      <c r="H8801" s="1"/>
    </row>
    <row r="8802" spans="8:8" x14ac:dyDescent="0.25">
      <c r="H8802" s="1"/>
    </row>
    <row r="8803" spans="8:8" x14ac:dyDescent="0.25">
      <c r="H8803" s="1"/>
    </row>
    <row r="8804" spans="8:8" x14ac:dyDescent="0.25">
      <c r="H8804" s="1"/>
    </row>
    <row r="8805" spans="8:8" x14ac:dyDescent="0.25">
      <c r="H8805" s="1"/>
    </row>
    <row r="8806" spans="8:8" x14ac:dyDescent="0.25">
      <c r="H8806" s="1"/>
    </row>
    <row r="8807" spans="8:8" x14ac:dyDescent="0.25">
      <c r="H8807" s="1"/>
    </row>
    <row r="8808" spans="8:8" x14ac:dyDescent="0.25">
      <c r="H8808" s="1"/>
    </row>
    <row r="8809" spans="8:8" x14ac:dyDescent="0.25">
      <c r="H8809" s="1"/>
    </row>
    <row r="8810" spans="8:8" x14ac:dyDescent="0.25">
      <c r="H8810" s="1"/>
    </row>
    <row r="8811" spans="8:8" x14ac:dyDescent="0.25">
      <c r="H8811" s="1"/>
    </row>
    <row r="8812" spans="8:8" x14ac:dyDescent="0.25">
      <c r="H8812" s="1"/>
    </row>
    <row r="8813" spans="8:8" x14ac:dyDescent="0.25">
      <c r="H8813" s="1"/>
    </row>
    <row r="8814" spans="8:8" x14ac:dyDescent="0.25">
      <c r="H8814" s="1"/>
    </row>
    <row r="8815" spans="8:8" x14ac:dyDescent="0.25">
      <c r="H8815" s="1"/>
    </row>
    <row r="8816" spans="8:8" x14ac:dyDescent="0.25">
      <c r="H8816" s="1"/>
    </row>
    <row r="8817" spans="8:8" x14ac:dyDescent="0.25">
      <c r="H8817" s="1"/>
    </row>
    <row r="8818" spans="8:8" x14ac:dyDescent="0.25">
      <c r="H8818" s="1"/>
    </row>
    <row r="8819" spans="8:8" x14ac:dyDescent="0.25">
      <c r="H8819" s="1"/>
    </row>
    <row r="8820" spans="8:8" x14ac:dyDescent="0.25">
      <c r="H8820" s="1"/>
    </row>
    <row r="8821" spans="8:8" x14ac:dyDescent="0.25">
      <c r="H8821" s="1"/>
    </row>
    <row r="8822" spans="8:8" x14ac:dyDescent="0.25">
      <c r="H8822" s="1"/>
    </row>
    <row r="8823" spans="8:8" x14ac:dyDescent="0.25">
      <c r="H8823" s="1"/>
    </row>
    <row r="8824" spans="8:8" x14ac:dyDescent="0.25">
      <c r="H8824" s="1"/>
    </row>
    <row r="8825" spans="8:8" x14ac:dyDescent="0.25">
      <c r="H8825" s="1"/>
    </row>
    <row r="8826" spans="8:8" x14ac:dyDescent="0.25">
      <c r="H8826" s="1"/>
    </row>
    <row r="8827" spans="8:8" x14ac:dyDescent="0.25">
      <c r="H8827" s="1"/>
    </row>
    <row r="8828" spans="8:8" x14ac:dyDescent="0.25">
      <c r="H8828" s="1"/>
    </row>
    <row r="8829" spans="8:8" x14ac:dyDescent="0.25">
      <c r="H8829" s="1"/>
    </row>
    <row r="8830" spans="8:8" x14ac:dyDescent="0.25">
      <c r="H8830" s="1"/>
    </row>
    <row r="8831" spans="8:8" x14ac:dyDescent="0.25">
      <c r="H8831" s="1"/>
    </row>
    <row r="8832" spans="8:8" x14ac:dyDescent="0.25">
      <c r="H8832" s="1"/>
    </row>
    <row r="8833" spans="8:8" x14ac:dyDescent="0.25">
      <c r="H8833" s="1"/>
    </row>
    <row r="8834" spans="8:8" x14ac:dyDescent="0.25">
      <c r="H8834" s="1"/>
    </row>
    <row r="8835" spans="8:8" x14ac:dyDescent="0.25">
      <c r="H8835" s="1"/>
    </row>
    <row r="8836" spans="8:8" x14ac:dyDescent="0.25">
      <c r="H8836" s="1"/>
    </row>
    <row r="8837" spans="8:8" x14ac:dyDescent="0.25">
      <c r="H8837" s="1"/>
    </row>
    <row r="8838" spans="8:8" x14ac:dyDescent="0.25">
      <c r="H8838" s="1"/>
    </row>
    <row r="8839" spans="8:8" x14ac:dyDescent="0.25">
      <c r="H8839" s="1"/>
    </row>
    <row r="8840" spans="8:8" x14ac:dyDescent="0.25">
      <c r="H8840" s="1"/>
    </row>
    <row r="8841" spans="8:8" x14ac:dyDescent="0.25">
      <c r="H8841" s="1"/>
    </row>
    <row r="8842" spans="8:8" x14ac:dyDescent="0.25">
      <c r="H8842" s="1"/>
    </row>
    <row r="8843" spans="8:8" x14ac:dyDescent="0.25">
      <c r="H8843" s="1"/>
    </row>
    <row r="8844" spans="8:8" x14ac:dyDescent="0.25">
      <c r="H8844" s="1"/>
    </row>
    <row r="8845" spans="8:8" x14ac:dyDescent="0.25">
      <c r="H8845" s="1"/>
    </row>
    <row r="8846" spans="8:8" x14ac:dyDescent="0.25">
      <c r="H8846" s="1"/>
    </row>
    <row r="8847" spans="8:8" x14ac:dyDescent="0.25">
      <c r="H8847" s="1"/>
    </row>
    <row r="8848" spans="8:8" x14ac:dyDescent="0.25">
      <c r="H8848" s="1"/>
    </row>
    <row r="8849" spans="8:8" x14ac:dyDescent="0.25">
      <c r="H8849" s="1"/>
    </row>
    <row r="8850" spans="8:8" x14ac:dyDescent="0.25">
      <c r="H8850" s="1"/>
    </row>
    <row r="8851" spans="8:8" x14ac:dyDescent="0.25">
      <c r="H8851" s="1"/>
    </row>
    <row r="8852" spans="8:8" x14ac:dyDescent="0.25">
      <c r="H8852" s="1"/>
    </row>
    <row r="8853" spans="8:8" x14ac:dyDescent="0.25">
      <c r="H8853" s="1"/>
    </row>
    <row r="8854" spans="8:8" x14ac:dyDescent="0.25">
      <c r="H8854" s="1"/>
    </row>
    <row r="8855" spans="8:8" x14ac:dyDescent="0.25">
      <c r="H8855" s="1"/>
    </row>
    <row r="8856" spans="8:8" x14ac:dyDescent="0.25">
      <c r="H8856" s="1"/>
    </row>
    <row r="8857" spans="8:8" x14ac:dyDescent="0.25">
      <c r="H8857" s="1"/>
    </row>
    <row r="8858" spans="8:8" x14ac:dyDescent="0.25">
      <c r="H8858" s="1"/>
    </row>
    <row r="8859" spans="8:8" x14ac:dyDescent="0.25">
      <c r="H8859" s="1"/>
    </row>
    <row r="8860" spans="8:8" x14ac:dyDescent="0.25">
      <c r="H8860" s="1"/>
    </row>
    <row r="8861" spans="8:8" x14ac:dyDescent="0.25">
      <c r="H8861" s="1"/>
    </row>
    <row r="8862" spans="8:8" x14ac:dyDescent="0.25">
      <c r="H8862" s="1"/>
    </row>
    <row r="8863" spans="8:8" x14ac:dyDescent="0.25">
      <c r="H8863" s="1"/>
    </row>
    <row r="8864" spans="8:8" x14ac:dyDescent="0.25">
      <c r="H8864" s="1"/>
    </row>
    <row r="8865" spans="8:8" x14ac:dyDescent="0.25">
      <c r="H8865" s="1"/>
    </row>
    <row r="8866" spans="8:8" x14ac:dyDescent="0.25">
      <c r="H8866" s="1"/>
    </row>
    <row r="8867" spans="8:8" x14ac:dyDescent="0.25">
      <c r="H8867" s="1"/>
    </row>
    <row r="8868" spans="8:8" x14ac:dyDescent="0.25">
      <c r="H8868" s="1"/>
    </row>
    <row r="8869" spans="8:8" x14ac:dyDescent="0.25">
      <c r="H8869" s="1"/>
    </row>
    <row r="8870" spans="8:8" x14ac:dyDescent="0.25">
      <c r="H8870" s="1"/>
    </row>
    <row r="8871" spans="8:8" x14ac:dyDescent="0.25">
      <c r="H8871" s="1"/>
    </row>
    <row r="8872" spans="8:8" x14ac:dyDescent="0.25">
      <c r="H8872" s="1"/>
    </row>
    <row r="8873" spans="8:8" x14ac:dyDescent="0.25">
      <c r="H8873" s="1"/>
    </row>
    <row r="8874" spans="8:8" x14ac:dyDescent="0.25">
      <c r="H8874" s="1"/>
    </row>
    <row r="8875" spans="8:8" x14ac:dyDescent="0.25">
      <c r="H8875" s="1"/>
    </row>
    <row r="8877" spans="8:8" x14ac:dyDescent="0.25">
      <c r="H8877" s="1"/>
    </row>
    <row r="8878" spans="8:8" x14ac:dyDescent="0.25">
      <c r="H8878" s="1"/>
    </row>
    <row r="8879" spans="8:8" x14ac:dyDescent="0.25">
      <c r="H8879" s="1"/>
    </row>
    <row r="8881" spans="8:8" x14ac:dyDescent="0.25">
      <c r="H8881" s="1"/>
    </row>
    <row r="8882" spans="8:8" x14ac:dyDescent="0.25">
      <c r="H8882" s="1"/>
    </row>
    <row r="8883" spans="8:8" x14ac:dyDescent="0.25">
      <c r="H8883" s="1"/>
    </row>
    <row r="8884" spans="8:8" x14ac:dyDescent="0.25">
      <c r="H8884" s="1"/>
    </row>
    <row r="8885" spans="8:8" x14ac:dyDescent="0.25">
      <c r="H8885" s="1"/>
    </row>
    <row r="8886" spans="8:8" x14ac:dyDescent="0.25">
      <c r="H8886" s="1"/>
    </row>
    <row r="8887" spans="8:8" x14ac:dyDescent="0.25">
      <c r="H8887" s="1"/>
    </row>
    <row r="8889" spans="8:8" x14ac:dyDescent="0.25">
      <c r="H8889" s="1"/>
    </row>
    <row r="8891" spans="8:8" x14ac:dyDescent="0.25">
      <c r="H8891" s="1"/>
    </row>
    <row r="8892" spans="8:8" x14ac:dyDescent="0.25">
      <c r="H8892" s="1"/>
    </row>
    <row r="8893" spans="8:8" x14ac:dyDescent="0.25">
      <c r="H8893" s="1"/>
    </row>
    <row r="8894" spans="8:8" x14ac:dyDescent="0.25">
      <c r="H8894" s="1"/>
    </row>
    <row r="8895" spans="8:8" x14ac:dyDescent="0.25">
      <c r="H8895" s="1"/>
    </row>
    <row r="8896" spans="8:8" x14ac:dyDescent="0.25">
      <c r="H8896" s="1"/>
    </row>
    <row r="8897" spans="8:8" x14ac:dyDescent="0.25">
      <c r="H8897" s="1"/>
    </row>
    <row r="8898" spans="8:8" x14ac:dyDescent="0.25">
      <c r="H8898" s="1"/>
    </row>
    <row r="8899" spans="8:8" x14ac:dyDescent="0.25">
      <c r="H8899" s="1"/>
    </row>
    <row r="8900" spans="8:8" x14ac:dyDescent="0.25">
      <c r="H8900" s="1"/>
    </row>
    <row r="8902" spans="8:8" x14ac:dyDescent="0.25">
      <c r="H8902" s="1"/>
    </row>
    <row r="8903" spans="8:8" x14ac:dyDescent="0.25">
      <c r="H8903" s="1"/>
    </row>
    <row r="8904" spans="8:8" x14ac:dyDescent="0.25">
      <c r="H8904" s="1"/>
    </row>
    <row r="8905" spans="8:8" x14ac:dyDescent="0.25">
      <c r="H8905" s="1"/>
    </row>
    <row r="8906" spans="8:8" x14ac:dyDescent="0.25">
      <c r="H8906" s="1"/>
    </row>
    <row r="8908" spans="8:8" x14ac:dyDescent="0.25">
      <c r="H8908" s="1"/>
    </row>
    <row r="8909" spans="8:8" x14ac:dyDescent="0.25">
      <c r="H8909" s="1"/>
    </row>
    <row r="8910" spans="8:8" x14ac:dyDescent="0.25">
      <c r="H8910" s="1"/>
    </row>
    <row r="8911" spans="8:8" x14ac:dyDescent="0.25">
      <c r="H8911" s="1"/>
    </row>
    <row r="8912" spans="8:8" x14ac:dyDescent="0.25">
      <c r="H8912" s="1"/>
    </row>
    <row r="8913" spans="8:8" x14ac:dyDescent="0.25">
      <c r="H8913" s="1"/>
    </row>
    <row r="8914" spans="8:8" x14ac:dyDescent="0.25">
      <c r="H8914" s="1"/>
    </row>
    <row r="8923" spans="8:8" x14ac:dyDescent="0.25">
      <c r="H8923" s="1"/>
    </row>
    <row r="8929" spans="8:8" x14ac:dyDescent="0.25">
      <c r="H8929" s="1"/>
    </row>
    <row r="8930" spans="8:8" x14ac:dyDescent="0.25">
      <c r="H8930" s="1"/>
    </row>
    <row r="8931" spans="8:8" x14ac:dyDescent="0.25">
      <c r="H8931" s="1"/>
    </row>
    <row r="8933" spans="8:8" x14ac:dyDescent="0.25">
      <c r="H8933" s="1"/>
    </row>
    <row r="8934" spans="8:8" x14ac:dyDescent="0.25">
      <c r="H8934" s="1"/>
    </row>
    <row r="8935" spans="8:8" x14ac:dyDescent="0.25">
      <c r="H8935" s="1"/>
    </row>
    <row r="8936" spans="8:8" x14ac:dyDescent="0.25">
      <c r="H8936" s="1"/>
    </row>
    <row r="8937" spans="8:8" x14ac:dyDescent="0.25">
      <c r="H8937" s="1"/>
    </row>
    <row r="8942" spans="8:8" x14ac:dyDescent="0.25">
      <c r="H8942" s="1"/>
    </row>
    <row r="8943" spans="8:8" x14ac:dyDescent="0.25">
      <c r="H8943" s="1"/>
    </row>
    <row r="8944" spans="8:8" x14ac:dyDescent="0.25">
      <c r="H8944" s="1"/>
    </row>
    <row r="8945" spans="8:8" x14ac:dyDescent="0.25">
      <c r="H8945" s="1"/>
    </row>
    <row r="8946" spans="8:8" x14ac:dyDescent="0.25">
      <c r="H8946" s="1"/>
    </row>
    <row r="8947" spans="8:8" x14ac:dyDescent="0.25">
      <c r="H8947" s="1"/>
    </row>
    <row r="8948" spans="8:8" x14ac:dyDescent="0.25">
      <c r="H8948" s="1"/>
    </row>
    <row r="8949" spans="8:8" x14ac:dyDescent="0.25">
      <c r="H8949" s="1"/>
    </row>
    <row r="8950" spans="8:8" x14ac:dyDescent="0.25">
      <c r="H8950" s="1"/>
    </row>
    <row r="8951" spans="8:8" x14ac:dyDescent="0.25">
      <c r="H8951" s="1"/>
    </row>
    <row r="8952" spans="8:8" x14ac:dyDescent="0.25">
      <c r="H8952" s="1"/>
    </row>
    <row r="8953" spans="8:8" x14ac:dyDescent="0.25">
      <c r="H8953" s="1"/>
    </row>
    <row r="8954" spans="8:8" x14ac:dyDescent="0.25">
      <c r="H8954" s="1"/>
    </row>
    <row r="8955" spans="8:8" x14ac:dyDescent="0.25">
      <c r="H8955" s="1"/>
    </row>
    <row r="8956" spans="8:8" x14ac:dyDescent="0.25">
      <c r="H8956" s="1"/>
    </row>
    <row r="8957" spans="8:8" x14ac:dyDescent="0.25">
      <c r="H8957" s="1"/>
    </row>
    <row r="8958" spans="8:8" x14ac:dyDescent="0.25">
      <c r="H8958" s="1"/>
    </row>
    <row r="8959" spans="8:8" x14ac:dyDescent="0.25">
      <c r="H8959" s="1"/>
    </row>
    <row r="8960" spans="8:8" x14ac:dyDescent="0.25">
      <c r="H8960" s="1"/>
    </row>
    <row r="8961" spans="8:8" x14ac:dyDescent="0.25">
      <c r="H8961" s="1"/>
    </row>
    <row r="8962" spans="8:8" x14ac:dyDescent="0.25">
      <c r="H8962" s="1"/>
    </row>
    <row r="8963" spans="8:8" x14ac:dyDescent="0.25">
      <c r="H8963" s="1"/>
    </row>
    <row r="8964" spans="8:8" x14ac:dyDescent="0.25">
      <c r="H8964" s="1"/>
    </row>
    <row r="8965" spans="8:8" x14ac:dyDescent="0.25">
      <c r="H8965" s="1"/>
    </row>
    <row r="8966" spans="8:8" x14ac:dyDescent="0.25">
      <c r="H8966" s="1"/>
    </row>
    <row r="8967" spans="8:8" x14ac:dyDescent="0.25">
      <c r="H8967" s="1"/>
    </row>
    <row r="8968" spans="8:8" x14ac:dyDescent="0.25">
      <c r="H8968" s="1"/>
    </row>
    <row r="8969" spans="8:8" x14ac:dyDescent="0.25">
      <c r="H8969" s="1"/>
    </row>
    <row r="8970" spans="8:8" x14ac:dyDescent="0.25">
      <c r="H8970" s="1"/>
    </row>
    <row r="8971" spans="8:8" x14ac:dyDescent="0.25">
      <c r="H8971" s="1"/>
    </row>
    <row r="8972" spans="8:8" x14ac:dyDescent="0.25">
      <c r="H8972" s="1"/>
    </row>
    <row r="8973" spans="8:8" x14ac:dyDescent="0.25">
      <c r="H8973" s="1"/>
    </row>
    <row r="8974" spans="8:8" x14ac:dyDescent="0.25">
      <c r="H8974" s="1"/>
    </row>
    <row r="8975" spans="8:8" x14ac:dyDescent="0.25">
      <c r="H8975" s="1"/>
    </row>
    <row r="8976" spans="8:8" x14ac:dyDescent="0.25">
      <c r="H8976" s="1"/>
    </row>
    <row r="8977" spans="8:8" x14ac:dyDescent="0.25">
      <c r="H8977" s="1"/>
    </row>
    <row r="8978" spans="8:8" x14ac:dyDescent="0.25">
      <c r="H8978" s="1"/>
    </row>
    <row r="8979" spans="8:8" x14ac:dyDescent="0.25">
      <c r="H8979" s="1"/>
    </row>
    <row r="8980" spans="8:8" x14ac:dyDescent="0.25">
      <c r="H8980" s="1"/>
    </row>
    <row r="8981" spans="8:8" x14ac:dyDescent="0.25">
      <c r="H8981" s="1"/>
    </row>
    <row r="8982" spans="8:8" x14ac:dyDescent="0.25">
      <c r="H8982" s="1"/>
    </row>
    <row r="8983" spans="8:8" x14ac:dyDescent="0.25">
      <c r="H8983" s="1"/>
    </row>
    <row r="8984" spans="8:8" x14ac:dyDescent="0.25">
      <c r="H8984" s="1"/>
    </row>
    <row r="8985" spans="8:8" x14ac:dyDescent="0.25">
      <c r="H8985" s="1"/>
    </row>
    <row r="8986" spans="8:8" x14ac:dyDescent="0.25">
      <c r="H8986" s="1"/>
    </row>
    <row r="8987" spans="8:8" x14ac:dyDescent="0.25">
      <c r="H8987" s="1"/>
    </row>
    <row r="8996" spans="8:8" x14ac:dyDescent="0.25">
      <c r="H8996" s="1"/>
    </row>
    <row r="8997" spans="8:8" x14ac:dyDescent="0.25">
      <c r="H8997" s="1"/>
    </row>
    <row r="8998" spans="8:8" x14ac:dyDescent="0.25">
      <c r="H8998" s="1"/>
    </row>
    <row r="8999" spans="8:8" x14ac:dyDescent="0.25">
      <c r="H8999" s="1"/>
    </row>
    <row r="9000" spans="8:8" x14ac:dyDescent="0.25">
      <c r="H9000" s="1"/>
    </row>
    <row r="9001" spans="8:8" x14ac:dyDescent="0.25">
      <c r="H9001" s="1"/>
    </row>
    <row r="9002" spans="8:8" x14ac:dyDescent="0.25">
      <c r="H9002" s="1"/>
    </row>
    <row r="9003" spans="8:8" x14ac:dyDescent="0.25">
      <c r="H9003" s="1"/>
    </row>
    <row r="9004" spans="8:8" x14ac:dyDescent="0.25">
      <c r="H9004" s="1"/>
    </row>
    <row r="9005" spans="8:8" x14ac:dyDescent="0.25">
      <c r="H9005" s="1"/>
    </row>
    <row r="9006" spans="8:8" x14ac:dyDescent="0.25">
      <c r="H9006" s="1"/>
    </row>
    <row r="9007" spans="8:8" x14ac:dyDescent="0.25">
      <c r="H9007" s="1"/>
    </row>
    <row r="9008" spans="8:8" x14ac:dyDescent="0.25">
      <c r="H9008" s="1"/>
    </row>
    <row r="9009" spans="8:8" x14ac:dyDescent="0.25">
      <c r="H9009" s="1"/>
    </row>
    <row r="9013" spans="8:8" x14ac:dyDescent="0.25">
      <c r="H9013" s="1"/>
    </row>
    <row r="9014" spans="8:8" x14ac:dyDescent="0.25">
      <c r="H9014" s="1"/>
    </row>
    <row r="9018" spans="8:8" x14ac:dyDescent="0.25">
      <c r="H9018" s="1"/>
    </row>
    <row r="9019" spans="8:8" x14ac:dyDescent="0.25">
      <c r="H9019" s="1"/>
    </row>
    <row r="9020" spans="8:8" x14ac:dyDescent="0.25">
      <c r="H9020" s="1"/>
    </row>
    <row r="9029" spans="8:8" x14ac:dyDescent="0.25">
      <c r="H9029" s="1"/>
    </row>
    <row r="9030" spans="8:8" x14ac:dyDescent="0.25">
      <c r="H9030" s="1"/>
    </row>
    <row r="9031" spans="8:8" x14ac:dyDescent="0.25">
      <c r="H9031" s="1"/>
    </row>
    <row r="9032" spans="8:8" x14ac:dyDescent="0.25">
      <c r="H9032" s="1"/>
    </row>
    <row r="9033" spans="8:8" x14ac:dyDescent="0.25">
      <c r="H9033" s="1"/>
    </row>
    <row r="9034" spans="8:8" x14ac:dyDescent="0.25">
      <c r="H9034" s="1"/>
    </row>
    <row r="9035" spans="8:8" x14ac:dyDescent="0.25">
      <c r="H9035" s="1"/>
    </row>
    <row r="9036" spans="8:8" x14ac:dyDescent="0.25">
      <c r="H9036" s="1"/>
    </row>
    <row r="9037" spans="8:8" x14ac:dyDescent="0.25">
      <c r="H9037" s="1"/>
    </row>
    <row r="9038" spans="8:8" x14ac:dyDescent="0.25">
      <c r="H9038" s="1"/>
    </row>
    <row r="9039" spans="8:8" x14ac:dyDescent="0.25">
      <c r="H9039" s="1"/>
    </row>
    <row r="9040" spans="8:8" x14ac:dyDescent="0.25">
      <c r="H9040" s="1"/>
    </row>
    <row r="9041" spans="8:8" x14ac:dyDescent="0.25">
      <c r="H9041" s="1"/>
    </row>
    <row r="9042" spans="8:8" x14ac:dyDescent="0.25">
      <c r="H9042" s="1"/>
    </row>
    <row r="9043" spans="8:8" x14ac:dyDescent="0.25">
      <c r="H9043" s="1"/>
    </row>
    <row r="9044" spans="8:8" x14ac:dyDescent="0.25">
      <c r="H9044" s="1"/>
    </row>
    <row r="9045" spans="8:8" x14ac:dyDescent="0.25">
      <c r="H9045" s="1"/>
    </row>
    <row r="9046" spans="8:8" x14ac:dyDescent="0.25">
      <c r="H9046" s="1"/>
    </row>
    <row r="9047" spans="8:8" x14ac:dyDescent="0.25">
      <c r="H9047" s="1"/>
    </row>
    <row r="9048" spans="8:8" x14ac:dyDescent="0.25">
      <c r="H9048" s="1"/>
    </row>
    <row r="9049" spans="8:8" x14ac:dyDescent="0.25">
      <c r="H9049" s="1"/>
    </row>
    <row r="9050" spans="8:8" x14ac:dyDescent="0.25">
      <c r="H9050" s="1"/>
    </row>
    <row r="9051" spans="8:8" x14ac:dyDescent="0.25">
      <c r="H9051" s="1"/>
    </row>
    <row r="9052" spans="8:8" x14ac:dyDescent="0.25">
      <c r="H9052" s="1"/>
    </row>
    <row r="9053" spans="8:8" x14ac:dyDescent="0.25">
      <c r="H9053" s="1"/>
    </row>
    <row r="9055" spans="8:8" x14ac:dyDescent="0.25">
      <c r="H9055" s="1"/>
    </row>
    <row r="9058" spans="8:8" x14ac:dyDescent="0.25">
      <c r="H9058" s="1"/>
    </row>
    <row r="9061" spans="8:8" x14ac:dyDescent="0.25">
      <c r="H9061" s="1"/>
    </row>
    <row r="9062" spans="8:8" x14ac:dyDescent="0.25">
      <c r="H9062" s="1"/>
    </row>
    <row r="9063" spans="8:8" x14ac:dyDescent="0.25">
      <c r="H9063" s="1"/>
    </row>
    <row r="9064" spans="8:8" x14ac:dyDescent="0.25">
      <c r="H9064" s="1"/>
    </row>
    <row r="9065" spans="8:8" x14ac:dyDescent="0.25">
      <c r="H9065" s="1"/>
    </row>
    <row r="9066" spans="8:8" x14ac:dyDescent="0.25">
      <c r="H9066" s="1"/>
    </row>
    <row r="9067" spans="8:8" x14ac:dyDescent="0.25">
      <c r="H9067" s="1"/>
    </row>
    <row r="9068" spans="8:8" x14ac:dyDescent="0.25">
      <c r="H9068" s="1"/>
    </row>
    <row r="9069" spans="8:8" x14ac:dyDescent="0.25">
      <c r="H9069" s="1"/>
    </row>
    <row r="9070" spans="8:8" x14ac:dyDescent="0.25">
      <c r="H9070" s="1"/>
    </row>
    <row r="9071" spans="8:8" x14ac:dyDescent="0.25">
      <c r="H9071" s="1"/>
    </row>
    <row r="9072" spans="8:8" x14ac:dyDescent="0.25">
      <c r="H9072" s="1"/>
    </row>
    <row r="9073" spans="8:8" x14ac:dyDescent="0.25">
      <c r="H9073" s="1"/>
    </row>
    <row r="9074" spans="8:8" x14ac:dyDescent="0.25">
      <c r="H9074" s="1"/>
    </row>
    <row r="9075" spans="8:8" x14ac:dyDescent="0.25">
      <c r="H9075" s="1"/>
    </row>
    <row r="9076" spans="8:8" x14ac:dyDescent="0.25">
      <c r="H9076" s="1"/>
    </row>
    <row r="9078" spans="8:8" x14ac:dyDescent="0.25">
      <c r="H9078" s="1"/>
    </row>
    <row r="9079" spans="8:8" x14ac:dyDescent="0.25">
      <c r="H9079" s="1"/>
    </row>
    <row r="9080" spans="8:8" x14ac:dyDescent="0.25">
      <c r="H9080" s="1"/>
    </row>
    <row r="9082" spans="8:8" x14ac:dyDescent="0.25">
      <c r="H9082" s="1"/>
    </row>
    <row r="9083" spans="8:8" x14ac:dyDescent="0.25">
      <c r="H9083" s="1"/>
    </row>
    <row r="9084" spans="8:8" x14ac:dyDescent="0.25">
      <c r="H9084" s="1"/>
    </row>
    <row r="9088" spans="8:8" x14ac:dyDescent="0.25">
      <c r="H9088" s="1"/>
    </row>
    <row r="9089" spans="8:8" x14ac:dyDescent="0.25">
      <c r="H9089" s="1"/>
    </row>
    <row r="9090" spans="8:8" x14ac:dyDescent="0.25">
      <c r="H9090" s="1"/>
    </row>
    <row r="9091" spans="8:8" x14ac:dyDescent="0.25">
      <c r="H9091" s="1"/>
    </row>
    <row r="9092" spans="8:8" x14ac:dyDescent="0.25">
      <c r="H9092" s="1"/>
    </row>
    <row r="9093" spans="8:8" x14ac:dyDescent="0.25">
      <c r="H9093" s="1"/>
    </row>
    <row r="9094" spans="8:8" x14ac:dyDescent="0.25">
      <c r="H9094" s="1"/>
    </row>
    <row r="9095" spans="8:8" x14ac:dyDescent="0.25">
      <c r="H9095" s="1"/>
    </row>
    <row r="9096" spans="8:8" x14ac:dyDescent="0.25">
      <c r="H9096" s="1"/>
    </row>
    <row r="9097" spans="8:8" x14ac:dyDescent="0.25">
      <c r="H9097" s="1"/>
    </row>
    <row r="9098" spans="8:8" x14ac:dyDescent="0.25">
      <c r="H9098" s="1"/>
    </row>
    <row r="9099" spans="8:8" x14ac:dyDescent="0.25">
      <c r="H9099" s="1"/>
    </row>
    <row r="9100" spans="8:8" x14ac:dyDescent="0.25">
      <c r="H9100" s="1"/>
    </row>
    <row r="9101" spans="8:8" x14ac:dyDescent="0.25">
      <c r="H9101" s="1"/>
    </row>
    <row r="9104" spans="8:8" x14ac:dyDescent="0.25">
      <c r="H9104" s="1"/>
    </row>
    <row r="9105" spans="8:8" x14ac:dyDescent="0.25">
      <c r="H9105" s="1"/>
    </row>
    <row r="9106" spans="8:8" x14ac:dyDescent="0.25">
      <c r="H9106" s="1"/>
    </row>
    <row r="9107" spans="8:8" x14ac:dyDescent="0.25">
      <c r="H9107" s="1"/>
    </row>
    <row r="9108" spans="8:8" x14ac:dyDescent="0.25">
      <c r="H9108" s="1"/>
    </row>
    <row r="9109" spans="8:8" x14ac:dyDescent="0.25">
      <c r="H9109" s="1"/>
    </row>
    <row r="9110" spans="8:8" x14ac:dyDescent="0.25">
      <c r="H9110" s="1"/>
    </row>
    <row r="9111" spans="8:8" x14ac:dyDescent="0.25">
      <c r="H9111" s="1"/>
    </row>
    <row r="9112" spans="8:8" x14ac:dyDescent="0.25">
      <c r="H9112" s="1"/>
    </row>
    <row r="9113" spans="8:8" x14ac:dyDescent="0.25">
      <c r="H9113" s="1"/>
    </row>
    <row r="9114" spans="8:8" x14ac:dyDescent="0.25">
      <c r="H9114" s="1"/>
    </row>
    <row r="9115" spans="8:8" x14ac:dyDescent="0.25">
      <c r="H9115" s="1"/>
    </row>
    <row r="9116" spans="8:8" x14ac:dyDescent="0.25">
      <c r="H9116" s="1"/>
    </row>
    <row r="9117" spans="8:8" x14ac:dyDescent="0.25">
      <c r="H9117" s="1"/>
    </row>
    <row r="9118" spans="8:8" x14ac:dyDescent="0.25">
      <c r="H9118" s="1"/>
    </row>
    <row r="9119" spans="8:8" x14ac:dyDescent="0.25">
      <c r="H9119" s="1"/>
    </row>
    <row r="9120" spans="8:8" x14ac:dyDescent="0.25">
      <c r="H9120" s="1"/>
    </row>
    <row r="9121" spans="8:8" x14ac:dyDescent="0.25">
      <c r="H9121" s="1"/>
    </row>
    <row r="9124" spans="8:8" x14ac:dyDescent="0.25">
      <c r="H9124" s="1"/>
    </row>
    <row r="9129" spans="8:8" x14ac:dyDescent="0.25">
      <c r="H9129" s="1"/>
    </row>
    <row r="9130" spans="8:8" x14ac:dyDescent="0.25">
      <c r="H9130" s="1"/>
    </row>
    <row r="9131" spans="8:8" x14ac:dyDescent="0.25">
      <c r="H9131" s="1"/>
    </row>
    <row r="9132" spans="8:8" x14ac:dyDescent="0.25">
      <c r="H9132" s="1"/>
    </row>
    <row r="9136" spans="8:8" x14ac:dyDescent="0.25">
      <c r="H9136" s="1"/>
    </row>
    <row r="9138" spans="8:8" x14ac:dyDescent="0.25">
      <c r="H9138" s="1"/>
    </row>
    <row r="9139" spans="8:8" x14ac:dyDescent="0.25">
      <c r="H9139" s="1"/>
    </row>
    <row r="9140" spans="8:8" x14ac:dyDescent="0.25">
      <c r="H9140" s="1"/>
    </row>
    <row r="9141" spans="8:8" x14ac:dyDescent="0.25">
      <c r="H9141" s="1"/>
    </row>
    <row r="9142" spans="8:8" x14ac:dyDescent="0.25">
      <c r="H9142" s="1"/>
    </row>
    <row r="9143" spans="8:8" x14ac:dyDescent="0.25">
      <c r="H9143" s="1"/>
    </row>
    <row r="9144" spans="8:8" x14ac:dyDescent="0.25">
      <c r="H9144" s="1"/>
    </row>
    <row r="9145" spans="8:8" x14ac:dyDescent="0.25">
      <c r="H9145" s="1"/>
    </row>
    <row r="9146" spans="8:8" x14ac:dyDescent="0.25">
      <c r="H9146" s="1"/>
    </row>
    <row r="9147" spans="8:8" x14ac:dyDescent="0.25">
      <c r="H9147" s="1"/>
    </row>
    <row r="9150" spans="8:8" x14ac:dyDescent="0.25">
      <c r="H9150" s="1"/>
    </row>
    <row r="9153" spans="8:8" x14ac:dyDescent="0.25">
      <c r="H9153" s="1"/>
    </row>
    <row r="9157" spans="8:8" x14ac:dyDescent="0.25">
      <c r="H9157" s="1"/>
    </row>
    <row r="9162" spans="8:8" x14ac:dyDescent="0.25">
      <c r="H9162" s="1"/>
    </row>
    <row r="9163" spans="8:8" x14ac:dyDescent="0.25">
      <c r="H9163" s="1"/>
    </row>
    <row r="9164" spans="8:8" x14ac:dyDescent="0.25">
      <c r="H9164" s="1"/>
    </row>
    <row r="9166" spans="8:8" x14ac:dyDescent="0.25">
      <c r="H9166" s="1"/>
    </row>
    <row r="9168" spans="8:8" x14ac:dyDescent="0.25">
      <c r="H9168" s="1"/>
    </row>
    <row r="9170" spans="8:8" x14ac:dyDescent="0.25">
      <c r="H9170" s="1"/>
    </row>
    <row r="9171" spans="8:8" x14ac:dyDescent="0.25">
      <c r="H9171" s="1"/>
    </row>
    <row r="9172" spans="8:8" x14ac:dyDescent="0.25">
      <c r="H9172" s="1"/>
    </row>
    <row r="9173" spans="8:8" x14ac:dyDescent="0.25">
      <c r="H9173" s="1"/>
    </row>
    <row r="9174" spans="8:8" x14ac:dyDescent="0.25">
      <c r="H9174" s="1"/>
    </row>
    <row r="9175" spans="8:8" x14ac:dyDescent="0.25">
      <c r="H9175" s="1"/>
    </row>
    <row r="9176" spans="8:8" x14ac:dyDescent="0.25">
      <c r="H9176" s="1"/>
    </row>
    <row r="9177" spans="8:8" x14ac:dyDescent="0.25">
      <c r="H9177" s="1"/>
    </row>
    <row r="9178" spans="8:8" x14ac:dyDescent="0.25">
      <c r="H9178" s="1"/>
    </row>
    <row r="9179" spans="8:8" x14ac:dyDescent="0.25">
      <c r="H9179" s="1"/>
    </row>
    <row r="9183" spans="8:8" x14ac:dyDescent="0.25">
      <c r="H9183" s="1"/>
    </row>
    <row r="9184" spans="8:8" x14ac:dyDescent="0.25">
      <c r="H9184" s="1"/>
    </row>
    <row r="9185" spans="8:8" x14ac:dyDescent="0.25">
      <c r="H9185" s="1"/>
    </row>
    <row r="9189" spans="8:8" x14ac:dyDescent="0.25">
      <c r="H9189" s="1"/>
    </row>
    <row r="9190" spans="8:8" x14ac:dyDescent="0.25">
      <c r="H9190" s="1"/>
    </row>
    <row r="9191" spans="8:8" x14ac:dyDescent="0.25">
      <c r="H9191" s="1"/>
    </row>
    <row r="9192" spans="8:8" x14ac:dyDescent="0.25">
      <c r="H9192" s="1"/>
    </row>
    <row r="9193" spans="8:8" x14ac:dyDescent="0.25">
      <c r="H9193" s="1"/>
    </row>
    <row r="9194" spans="8:8" x14ac:dyDescent="0.25">
      <c r="H9194" s="1"/>
    </row>
    <row r="9195" spans="8:8" x14ac:dyDescent="0.25">
      <c r="H9195" s="1"/>
    </row>
    <row r="9196" spans="8:8" x14ac:dyDescent="0.25">
      <c r="H9196" s="1"/>
    </row>
    <row r="9198" spans="8:8" x14ac:dyDescent="0.25">
      <c r="H9198" s="1"/>
    </row>
    <row r="9199" spans="8:8" x14ac:dyDescent="0.25">
      <c r="H9199" s="1"/>
    </row>
    <row r="9202" spans="8:8" x14ac:dyDescent="0.25">
      <c r="H9202" s="1"/>
    </row>
    <row r="9203" spans="8:8" x14ac:dyDescent="0.25">
      <c r="H9203" s="1"/>
    </row>
    <row r="9204" spans="8:8" x14ac:dyDescent="0.25">
      <c r="H9204" s="1"/>
    </row>
    <row r="9205" spans="8:8" x14ac:dyDescent="0.25">
      <c r="H9205" s="1"/>
    </row>
    <row r="9206" spans="8:8" x14ac:dyDescent="0.25">
      <c r="H9206" s="1"/>
    </row>
    <row r="9207" spans="8:8" x14ac:dyDescent="0.25">
      <c r="H9207" s="1"/>
    </row>
    <row r="9208" spans="8:8" x14ac:dyDescent="0.25">
      <c r="H9208" s="1"/>
    </row>
    <row r="9212" spans="8:8" x14ac:dyDescent="0.25">
      <c r="H9212" s="1"/>
    </row>
    <row r="9217" spans="8:8" x14ac:dyDescent="0.25">
      <c r="H9217" s="1"/>
    </row>
    <row r="9218" spans="8:8" x14ac:dyDescent="0.25">
      <c r="H9218" s="1"/>
    </row>
    <row r="9219" spans="8:8" x14ac:dyDescent="0.25">
      <c r="H9219" s="1"/>
    </row>
    <row r="9220" spans="8:8" x14ac:dyDescent="0.25">
      <c r="H9220" s="1"/>
    </row>
    <row r="9223" spans="8:8" x14ac:dyDescent="0.25">
      <c r="H9223" s="1"/>
    </row>
    <row r="9224" spans="8:8" x14ac:dyDescent="0.25">
      <c r="H9224" s="1"/>
    </row>
    <row r="9225" spans="8:8" x14ac:dyDescent="0.25">
      <c r="H9225" s="1"/>
    </row>
    <row r="9226" spans="8:8" x14ac:dyDescent="0.25">
      <c r="H9226" s="1"/>
    </row>
    <row r="9227" spans="8:8" x14ac:dyDescent="0.25">
      <c r="H9227" s="1"/>
    </row>
    <row r="9228" spans="8:8" x14ac:dyDescent="0.25">
      <c r="H9228" s="1"/>
    </row>
    <row r="9229" spans="8:8" x14ac:dyDescent="0.25">
      <c r="H9229" s="1"/>
    </row>
    <row r="9230" spans="8:8" x14ac:dyDescent="0.25">
      <c r="H9230" s="1"/>
    </row>
    <row r="9231" spans="8:8" x14ac:dyDescent="0.25">
      <c r="H9231" s="1"/>
    </row>
    <row r="9233" spans="8:8" x14ac:dyDescent="0.25">
      <c r="H9233" s="1"/>
    </row>
    <row r="9250" spans="8:8" x14ac:dyDescent="0.25">
      <c r="H9250" s="1"/>
    </row>
    <row r="9251" spans="8:8" x14ac:dyDescent="0.25">
      <c r="H9251" s="1"/>
    </row>
    <row r="9252" spans="8:8" x14ac:dyDescent="0.25">
      <c r="H9252" s="1"/>
    </row>
    <row r="9253" spans="8:8" x14ac:dyDescent="0.25">
      <c r="H9253" s="1"/>
    </row>
    <row r="9254" spans="8:8" x14ac:dyDescent="0.25">
      <c r="H9254" s="1"/>
    </row>
    <row r="9255" spans="8:8" x14ac:dyDescent="0.25">
      <c r="H9255" s="1"/>
    </row>
    <row r="9256" spans="8:8" x14ac:dyDescent="0.25">
      <c r="H9256" s="1"/>
    </row>
    <row r="9257" spans="8:8" x14ac:dyDescent="0.25">
      <c r="H9257" s="1"/>
    </row>
    <row r="9259" spans="8:8" x14ac:dyDescent="0.25">
      <c r="H9259" s="1"/>
    </row>
    <row r="9260" spans="8:8" x14ac:dyDescent="0.25">
      <c r="H9260" s="1"/>
    </row>
    <row r="9262" spans="8:8" x14ac:dyDescent="0.25">
      <c r="H9262" s="1"/>
    </row>
    <row r="9264" spans="8:8" x14ac:dyDescent="0.25">
      <c r="H9264" s="1"/>
    </row>
    <row r="9265" spans="8:8" x14ac:dyDescent="0.25">
      <c r="H9265" s="1"/>
    </row>
    <row r="9266" spans="8:8" x14ac:dyDescent="0.25">
      <c r="H9266" s="1"/>
    </row>
    <row r="9267" spans="8:8" x14ac:dyDescent="0.25">
      <c r="H9267" s="1"/>
    </row>
    <row r="9268" spans="8:8" x14ac:dyDescent="0.25">
      <c r="H9268" s="1"/>
    </row>
    <row r="9269" spans="8:8" x14ac:dyDescent="0.25">
      <c r="H9269" s="1"/>
    </row>
    <row r="9270" spans="8:8" x14ac:dyDescent="0.25">
      <c r="H9270" s="1"/>
    </row>
    <row r="9271" spans="8:8" x14ac:dyDescent="0.25">
      <c r="H9271" s="1"/>
    </row>
    <row r="9272" spans="8:8" x14ac:dyDescent="0.25">
      <c r="H9272" s="1"/>
    </row>
    <row r="9273" spans="8:8" x14ac:dyDescent="0.25">
      <c r="H9273" s="1"/>
    </row>
    <row r="9274" spans="8:8" x14ac:dyDescent="0.25">
      <c r="H9274" s="1"/>
    </row>
    <row r="9275" spans="8:8" x14ac:dyDescent="0.25">
      <c r="H9275" s="1"/>
    </row>
    <row r="9276" spans="8:8" x14ac:dyDescent="0.25">
      <c r="H9276" s="1"/>
    </row>
    <row r="9277" spans="8:8" x14ac:dyDescent="0.25">
      <c r="H9277" s="1"/>
    </row>
    <row r="9278" spans="8:8" x14ac:dyDescent="0.25">
      <c r="H9278" s="1"/>
    </row>
    <row r="9279" spans="8:8" x14ac:dyDescent="0.25">
      <c r="H9279" s="1"/>
    </row>
    <row r="9280" spans="8:8" x14ac:dyDescent="0.25">
      <c r="H9280" s="1"/>
    </row>
    <row r="9281" spans="8:8" x14ac:dyDescent="0.25">
      <c r="H9281" s="1"/>
    </row>
    <row r="9282" spans="8:8" x14ac:dyDescent="0.25">
      <c r="H9282" s="1"/>
    </row>
    <row r="9283" spans="8:8" x14ac:dyDescent="0.25">
      <c r="H9283" s="1"/>
    </row>
    <row r="9284" spans="8:8" x14ac:dyDescent="0.25">
      <c r="H9284" s="1"/>
    </row>
    <row r="9286" spans="8:8" x14ac:dyDescent="0.25">
      <c r="H9286" s="1"/>
    </row>
    <row r="9287" spans="8:8" x14ac:dyDescent="0.25">
      <c r="H9287" s="1"/>
    </row>
    <row r="9288" spans="8:8" x14ac:dyDescent="0.25">
      <c r="H9288" s="1"/>
    </row>
    <row r="9289" spans="8:8" x14ac:dyDescent="0.25">
      <c r="H9289" s="1"/>
    </row>
    <row r="9290" spans="8:8" x14ac:dyDescent="0.25">
      <c r="H9290" s="1"/>
    </row>
    <row r="9291" spans="8:8" x14ac:dyDescent="0.25">
      <c r="H9291" s="1"/>
    </row>
    <row r="9292" spans="8:8" x14ac:dyDescent="0.25">
      <c r="H9292" s="1"/>
    </row>
    <row r="9293" spans="8:8" x14ac:dyDescent="0.25">
      <c r="H9293" s="1"/>
    </row>
    <row r="9294" spans="8:8" x14ac:dyDescent="0.25">
      <c r="H9294" s="1"/>
    </row>
    <row r="9295" spans="8:8" x14ac:dyDescent="0.25">
      <c r="H9295" s="1"/>
    </row>
    <row r="9296" spans="8:8" x14ac:dyDescent="0.25">
      <c r="H9296" s="1"/>
    </row>
    <row r="9297" spans="8:8" x14ac:dyDescent="0.25">
      <c r="H9297" s="1"/>
    </row>
    <row r="9298" spans="8:8" x14ac:dyDescent="0.25">
      <c r="H9298" s="1"/>
    </row>
    <row r="9299" spans="8:8" x14ac:dyDescent="0.25">
      <c r="H9299" s="1"/>
    </row>
    <row r="9301" spans="8:8" x14ac:dyDescent="0.25">
      <c r="H9301" s="1"/>
    </row>
    <row r="9304" spans="8:8" x14ac:dyDescent="0.25">
      <c r="H9304" s="1"/>
    </row>
    <row r="9306" spans="8:8" x14ac:dyDescent="0.25">
      <c r="H9306" s="1"/>
    </row>
    <row r="9307" spans="8:8" x14ac:dyDescent="0.25">
      <c r="H9307" s="1"/>
    </row>
    <row r="9311" spans="8:8" x14ac:dyDescent="0.25">
      <c r="H9311" s="1"/>
    </row>
    <row r="9312" spans="8:8" x14ac:dyDescent="0.25">
      <c r="H9312" s="1"/>
    </row>
    <row r="9313" spans="8:8" x14ac:dyDescent="0.25">
      <c r="H9313" s="1"/>
    </row>
    <row r="9314" spans="8:8" x14ac:dyDescent="0.25">
      <c r="H9314" s="1"/>
    </row>
    <row r="9315" spans="8:8" x14ac:dyDescent="0.25">
      <c r="H9315" s="1"/>
    </row>
    <row r="9316" spans="8:8" x14ac:dyDescent="0.25">
      <c r="H9316" s="1"/>
    </row>
    <row r="9317" spans="8:8" x14ac:dyDescent="0.25">
      <c r="H9317" s="1"/>
    </row>
    <row r="9318" spans="8:8" x14ac:dyDescent="0.25">
      <c r="H9318" s="1"/>
    </row>
    <row r="9322" spans="8:8" x14ac:dyDescent="0.25">
      <c r="H9322" s="1"/>
    </row>
    <row r="9326" spans="8:8" x14ac:dyDescent="0.25">
      <c r="H9326" s="1"/>
    </row>
    <row r="9337" spans="8:8" x14ac:dyDescent="0.25">
      <c r="H9337" s="1"/>
    </row>
    <row r="9339" spans="8:8" x14ac:dyDescent="0.25">
      <c r="H9339" s="1"/>
    </row>
    <row r="9340" spans="8:8" x14ac:dyDescent="0.25">
      <c r="H9340" s="1"/>
    </row>
    <row r="9341" spans="8:8" x14ac:dyDescent="0.25">
      <c r="H9341" s="1"/>
    </row>
    <row r="9342" spans="8:8" x14ac:dyDescent="0.25">
      <c r="H9342" s="1"/>
    </row>
    <row r="9344" spans="8:8" x14ac:dyDescent="0.25">
      <c r="H9344" s="1"/>
    </row>
    <row r="9345" spans="8:8" x14ac:dyDescent="0.25">
      <c r="H9345" s="1"/>
    </row>
    <row r="9346" spans="8:8" x14ac:dyDescent="0.25">
      <c r="H9346" s="1"/>
    </row>
    <row r="9358" spans="8:8" x14ac:dyDescent="0.25">
      <c r="H9358" s="1"/>
    </row>
    <row r="9359" spans="8:8" x14ac:dyDescent="0.25">
      <c r="H9359" s="1"/>
    </row>
    <row r="9361" spans="8:8" x14ac:dyDescent="0.25">
      <c r="H9361" s="1"/>
    </row>
    <row r="9362" spans="8:8" x14ac:dyDescent="0.25">
      <c r="H9362" s="1"/>
    </row>
    <row r="9363" spans="8:8" x14ac:dyDescent="0.25">
      <c r="H9363" s="1"/>
    </row>
    <row r="9364" spans="8:8" x14ac:dyDescent="0.25">
      <c r="H9364" s="1"/>
    </row>
    <row r="9365" spans="8:8" x14ac:dyDescent="0.25">
      <c r="H9365" s="1"/>
    </row>
    <row r="9366" spans="8:8" x14ac:dyDescent="0.25">
      <c r="H9366" s="1"/>
    </row>
    <row r="9367" spans="8:8" x14ac:dyDescent="0.25">
      <c r="H9367" s="1"/>
    </row>
    <row r="9372" spans="8:8" x14ac:dyDescent="0.25">
      <c r="H9372" s="1"/>
    </row>
    <row r="9375" spans="8:8" x14ac:dyDescent="0.25">
      <c r="H9375" s="1"/>
    </row>
    <row r="9376" spans="8:8" x14ac:dyDescent="0.25">
      <c r="H9376" s="1"/>
    </row>
    <row r="9377" spans="8:8" x14ac:dyDescent="0.25">
      <c r="H9377" s="1"/>
    </row>
    <row r="9379" spans="8:8" x14ac:dyDescent="0.25">
      <c r="H9379" s="1"/>
    </row>
    <row r="9380" spans="8:8" x14ac:dyDescent="0.25">
      <c r="H9380" s="1"/>
    </row>
    <row r="9384" spans="8:8" x14ac:dyDescent="0.25">
      <c r="H9384" s="1"/>
    </row>
    <row r="9385" spans="8:8" x14ac:dyDescent="0.25">
      <c r="H9385" s="1"/>
    </row>
    <row r="9386" spans="8:8" x14ac:dyDescent="0.25">
      <c r="H9386" s="1"/>
    </row>
    <row r="9387" spans="8:8" x14ac:dyDescent="0.25">
      <c r="H9387" s="1"/>
    </row>
    <row r="9388" spans="8:8" x14ac:dyDescent="0.25">
      <c r="H9388" s="1"/>
    </row>
    <row r="9389" spans="8:8" x14ac:dyDescent="0.25">
      <c r="H9389" s="1"/>
    </row>
    <row r="9390" spans="8:8" x14ac:dyDescent="0.25">
      <c r="H9390" s="1"/>
    </row>
    <row r="9392" spans="8:8" x14ac:dyDescent="0.25">
      <c r="H9392" s="1"/>
    </row>
    <row r="9395" spans="8:8" x14ac:dyDescent="0.25">
      <c r="H9395" s="1"/>
    </row>
    <row r="9396" spans="8:8" x14ac:dyDescent="0.25">
      <c r="H9396" s="1"/>
    </row>
    <row r="9397" spans="8:8" x14ac:dyDescent="0.25">
      <c r="H9397" s="1"/>
    </row>
    <row r="9398" spans="8:8" x14ac:dyDescent="0.25">
      <c r="H9398" s="1"/>
    </row>
    <row r="9399" spans="8:8" x14ac:dyDescent="0.25">
      <c r="H9399" s="1"/>
    </row>
    <row r="9400" spans="8:8" x14ac:dyDescent="0.25">
      <c r="H9400" s="1"/>
    </row>
    <row r="9402" spans="8:8" x14ac:dyDescent="0.25">
      <c r="H9402" s="1"/>
    </row>
    <row r="9404" spans="8:8" x14ac:dyDescent="0.25">
      <c r="H9404" s="1"/>
    </row>
    <row r="9406" spans="8:8" x14ac:dyDescent="0.25">
      <c r="H9406" s="1"/>
    </row>
    <row r="9409" spans="8:8" x14ac:dyDescent="0.25">
      <c r="H9409" s="1"/>
    </row>
    <row r="9410" spans="8:8" x14ac:dyDescent="0.25">
      <c r="H9410" s="1"/>
    </row>
    <row r="9411" spans="8:8" x14ac:dyDescent="0.25">
      <c r="H9411" s="1"/>
    </row>
    <row r="9416" spans="8:8" x14ac:dyDescent="0.25">
      <c r="H9416" s="1"/>
    </row>
    <row r="9417" spans="8:8" x14ac:dyDescent="0.25">
      <c r="H9417" s="1"/>
    </row>
    <row r="9418" spans="8:8" x14ac:dyDescent="0.25">
      <c r="H9418" s="1"/>
    </row>
    <row r="9419" spans="8:8" x14ac:dyDescent="0.25">
      <c r="H9419" s="1"/>
    </row>
    <row r="9422" spans="8:8" x14ac:dyDescent="0.25">
      <c r="H9422" s="1"/>
    </row>
    <row r="9424" spans="8:8" x14ac:dyDescent="0.25">
      <c r="H9424" s="1"/>
    </row>
    <row r="9425" spans="8:8" x14ac:dyDescent="0.25">
      <c r="H9425" s="1"/>
    </row>
    <row r="9428" spans="8:8" x14ac:dyDescent="0.25">
      <c r="H9428" s="1"/>
    </row>
    <row r="9429" spans="8:8" x14ac:dyDescent="0.25">
      <c r="H9429" s="1"/>
    </row>
    <row r="9430" spans="8:8" x14ac:dyDescent="0.25">
      <c r="H9430" s="1"/>
    </row>
    <row r="9431" spans="8:8" x14ac:dyDescent="0.25">
      <c r="H9431" s="1"/>
    </row>
    <row r="9432" spans="8:8" x14ac:dyDescent="0.25">
      <c r="H9432" s="1"/>
    </row>
    <row r="9433" spans="8:8" x14ac:dyDescent="0.25">
      <c r="H9433" s="1"/>
    </row>
    <row r="9434" spans="8:8" x14ac:dyDescent="0.25">
      <c r="H9434" s="1"/>
    </row>
    <row r="9435" spans="8:8" x14ac:dyDescent="0.25">
      <c r="H9435" s="1"/>
    </row>
    <row r="9437" spans="8:8" x14ac:dyDescent="0.25">
      <c r="H9437" s="1"/>
    </row>
    <row r="9440" spans="8:8" x14ac:dyDescent="0.25">
      <c r="H9440" s="1"/>
    </row>
    <row r="9441" spans="8:8" x14ac:dyDescent="0.25">
      <c r="H9441" s="1"/>
    </row>
    <row r="9442" spans="8:8" x14ac:dyDescent="0.25">
      <c r="H9442" s="1"/>
    </row>
    <row r="9444" spans="8:8" x14ac:dyDescent="0.25">
      <c r="H9444" s="1"/>
    </row>
    <row r="9445" spans="8:8" x14ac:dyDescent="0.25">
      <c r="H9445" s="1"/>
    </row>
    <row r="9446" spans="8:8" x14ac:dyDescent="0.25">
      <c r="H9446" s="1"/>
    </row>
    <row r="9449" spans="8:8" x14ac:dyDescent="0.25">
      <c r="H9449" s="1"/>
    </row>
    <row r="9451" spans="8:8" x14ac:dyDescent="0.25">
      <c r="H9451" s="1"/>
    </row>
    <row r="9456" spans="8:8" x14ac:dyDescent="0.25">
      <c r="H9456" s="1"/>
    </row>
    <row r="9457" spans="8:8" x14ac:dyDescent="0.25">
      <c r="H9457" s="1"/>
    </row>
    <row r="9459" spans="8:8" x14ac:dyDescent="0.25">
      <c r="H9459" s="1"/>
    </row>
    <row r="9460" spans="8:8" x14ac:dyDescent="0.25">
      <c r="H9460" s="1"/>
    </row>
    <row r="9461" spans="8:8" x14ac:dyDescent="0.25">
      <c r="H9461" s="1"/>
    </row>
    <row r="9462" spans="8:8" x14ac:dyDescent="0.25">
      <c r="H9462" s="1"/>
    </row>
    <row r="9463" spans="8:8" x14ac:dyDescent="0.25">
      <c r="H9463" s="1"/>
    </row>
    <row r="9464" spans="8:8" x14ac:dyDescent="0.25">
      <c r="H9464" s="1"/>
    </row>
    <row r="9465" spans="8:8" x14ac:dyDescent="0.25">
      <c r="H9465" s="1"/>
    </row>
    <row r="9466" spans="8:8" x14ac:dyDescent="0.25">
      <c r="H9466" s="1"/>
    </row>
    <row r="9469" spans="8:8" x14ac:dyDescent="0.25">
      <c r="H9469" s="1"/>
    </row>
    <row r="9472" spans="8:8" x14ac:dyDescent="0.25">
      <c r="H9472" s="1"/>
    </row>
    <row r="9473" spans="8:8" x14ac:dyDescent="0.25">
      <c r="H9473" s="1"/>
    </row>
    <row r="9474" spans="8:8" x14ac:dyDescent="0.25">
      <c r="H9474" s="1"/>
    </row>
    <row r="9476" spans="8:8" x14ac:dyDescent="0.25">
      <c r="H9476" s="1"/>
    </row>
    <row r="9478" spans="8:8" x14ac:dyDescent="0.25">
      <c r="H9478" s="1"/>
    </row>
    <row r="9481" spans="8:8" x14ac:dyDescent="0.25">
      <c r="H9481" s="1"/>
    </row>
    <row r="9483" spans="8:8" x14ac:dyDescent="0.25">
      <c r="H9483" s="1"/>
    </row>
    <row r="9484" spans="8:8" x14ac:dyDescent="0.25">
      <c r="H9484" s="1"/>
    </row>
    <row r="9485" spans="8:8" x14ac:dyDescent="0.25">
      <c r="H9485" s="1"/>
    </row>
    <row r="9486" spans="8:8" x14ac:dyDescent="0.25">
      <c r="H9486" s="1"/>
    </row>
    <row r="9487" spans="8:8" x14ac:dyDescent="0.25">
      <c r="H9487" s="1"/>
    </row>
    <row r="9488" spans="8:8" x14ac:dyDescent="0.25">
      <c r="H9488" s="1"/>
    </row>
    <row r="9491" spans="8:8" x14ac:dyDescent="0.25">
      <c r="H9491" s="1"/>
    </row>
    <row r="9494" spans="8:8" x14ac:dyDescent="0.25">
      <c r="H9494" s="1"/>
    </row>
    <row r="9495" spans="8:8" x14ac:dyDescent="0.25">
      <c r="H9495" s="1"/>
    </row>
    <row r="9496" spans="8:8" x14ac:dyDescent="0.25">
      <c r="H9496" s="1"/>
    </row>
    <row r="9497" spans="8:8" x14ac:dyDescent="0.25">
      <c r="H9497" s="1"/>
    </row>
    <row r="9498" spans="8:8" x14ac:dyDescent="0.25">
      <c r="H9498" s="1"/>
    </row>
    <row r="9499" spans="8:8" x14ac:dyDescent="0.25">
      <c r="H9499" s="1"/>
    </row>
    <row r="9500" spans="8:8" x14ac:dyDescent="0.25">
      <c r="H9500" s="1"/>
    </row>
    <row r="9501" spans="8:8" x14ac:dyDescent="0.25">
      <c r="H9501" s="1"/>
    </row>
    <row r="9503" spans="8:8" x14ac:dyDescent="0.25">
      <c r="H9503" s="1"/>
    </row>
    <row r="9507" spans="8:8" x14ac:dyDescent="0.25">
      <c r="H9507" s="1"/>
    </row>
    <row r="9509" spans="8:8" x14ac:dyDescent="0.25">
      <c r="H9509" s="1"/>
    </row>
    <row r="9510" spans="8:8" x14ac:dyDescent="0.25">
      <c r="H9510" s="1"/>
    </row>
    <row r="9511" spans="8:8" x14ac:dyDescent="0.25">
      <c r="H9511" s="1"/>
    </row>
    <row r="9512" spans="8:8" x14ac:dyDescent="0.25">
      <c r="H9512" s="1"/>
    </row>
    <row r="9514" spans="8:8" x14ac:dyDescent="0.25">
      <c r="H9514" s="1"/>
    </row>
    <row r="9515" spans="8:8" x14ac:dyDescent="0.25">
      <c r="H9515" s="1"/>
    </row>
    <row r="9516" spans="8:8" x14ac:dyDescent="0.25">
      <c r="H9516" s="1"/>
    </row>
    <row r="9517" spans="8:8" x14ac:dyDescent="0.25">
      <c r="H9517" s="1"/>
    </row>
    <row r="9519" spans="8:8" x14ac:dyDescent="0.25">
      <c r="H9519" s="1"/>
    </row>
    <row r="9521" spans="8:8" x14ac:dyDescent="0.25">
      <c r="H9521" s="1"/>
    </row>
    <row r="9522" spans="8:8" x14ac:dyDescent="0.25">
      <c r="H9522" s="1"/>
    </row>
    <row r="9524" spans="8:8" x14ac:dyDescent="0.25">
      <c r="H9524" s="1"/>
    </row>
    <row r="9525" spans="8:8" x14ac:dyDescent="0.25">
      <c r="H9525" s="1"/>
    </row>
    <row r="9526" spans="8:8" x14ac:dyDescent="0.25">
      <c r="H9526" s="1"/>
    </row>
    <row r="9529" spans="8:8" x14ac:dyDescent="0.25">
      <c r="H9529" s="1"/>
    </row>
    <row r="9530" spans="8:8" x14ac:dyDescent="0.25">
      <c r="H9530" s="1"/>
    </row>
    <row r="9534" spans="8:8" x14ac:dyDescent="0.25">
      <c r="H9534" s="1"/>
    </row>
    <row r="9538" spans="8:8" x14ac:dyDescent="0.25">
      <c r="H9538" s="1"/>
    </row>
    <row r="9539" spans="8:8" x14ac:dyDescent="0.25">
      <c r="H9539" s="1"/>
    </row>
    <row r="9540" spans="8:8" x14ac:dyDescent="0.25">
      <c r="H9540" s="1"/>
    </row>
    <row r="9541" spans="8:8" x14ac:dyDescent="0.25">
      <c r="H9541" s="1"/>
    </row>
    <row r="9542" spans="8:8" x14ac:dyDescent="0.25">
      <c r="H9542" s="1"/>
    </row>
    <row r="9543" spans="8:8" x14ac:dyDescent="0.25">
      <c r="H9543" s="1"/>
    </row>
    <row r="9544" spans="8:8" x14ac:dyDescent="0.25">
      <c r="H9544" s="1"/>
    </row>
    <row r="9546" spans="8:8" x14ac:dyDescent="0.25">
      <c r="H9546" s="1"/>
    </row>
    <row r="9548" spans="8:8" x14ac:dyDescent="0.25">
      <c r="H9548" s="1"/>
    </row>
    <row r="9552" spans="8:8" x14ac:dyDescent="0.25">
      <c r="H9552" s="1"/>
    </row>
    <row r="9553" spans="8:8" x14ac:dyDescent="0.25">
      <c r="H9553" s="1"/>
    </row>
    <row r="9555" spans="8:8" x14ac:dyDescent="0.25">
      <c r="H9555" s="1"/>
    </row>
    <row r="9556" spans="8:8" x14ac:dyDescent="0.25">
      <c r="H9556" s="1"/>
    </row>
    <row r="9557" spans="8:8" x14ac:dyDescent="0.25">
      <c r="H9557" s="1"/>
    </row>
    <row r="9558" spans="8:8" x14ac:dyDescent="0.25">
      <c r="H9558" s="1"/>
    </row>
    <row r="9559" spans="8:8" x14ac:dyDescent="0.25">
      <c r="H9559" s="1"/>
    </row>
    <row r="9560" spans="8:8" x14ac:dyDescent="0.25">
      <c r="H9560" s="1"/>
    </row>
    <row r="9561" spans="8:8" x14ac:dyDescent="0.25">
      <c r="H9561" s="1"/>
    </row>
    <row r="9564" spans="8:8" x14ac:dyDescent="0.25">
      <c r="H9564" s="1"/>
    </row>
    <row r="9566" spans="8:8" x14ac:dyDescent="0.25">
      <c r="H9566" s="1"/>
    </row>
    <row r="9575" spans="8:8" x14ac:dyDescent="0.25">
      <c r="H9575" s="1"/>
    </row>
    <row r="9577" spans="8:8" x14ac:dyDescent="0.25">
      <c r="H9577" s="1"/>
    </row>
    <row r="9578" spans="8:8" x14ac:dyDescent="0.25">
      <c r="H9578" s="1"/>
    </row>
    <row r="9579" spans="8:8" x14ac:dyDescent="0.25">
      <c r="H9579" s="1"/>
    </row>
    <row r="9580" spans="8:8" x14ac:dyDescent="0.25">
      <c r="H9580" s="1"/>
    </row>
    <row r="9582" spans="8:8" x14ac:dyDescent="0.25">
      <c r="H9582" s="1"/>
    </row>
    <row r="9591" spans="8:8" x14ac:dyDescent="0.25">
      <c r="H9591" s="1"/>
    </row>
    <row r="9592" spans="8:8" x14ac:dyDescent="0.25">
      <c r="H9592" s="1"/>
    </row>
    <row r="9593" spans="8:8" x14ac:dyDescent="0.25">
      <c r="H9593" s="1"/>
    </row>
    <row r="9595" spans="8:8" x14ac:dyDescent="0.25">
      <c r="H9595" s="1"/>
    </row>
    <row r="9598" spans="8:8" x14ac:dyDescent="0.25">
      <c r="H9598" s="1"/>
    </row>
    <row r="9599" spans="8:8" x14ac:dyDescent="0.25">
      <c r="H9599" s="1"/>
    </row>
    <row r="9601" spans="8:8" x14ac:dyDescent="0.25">
      <c r="H9601" s="1"/>
    </row>
    <row r="9602" spans="8:8" x14ac:dyDescent="0.25">
      <c r="H9602" s="1"/>
    </row>
    <row r="9607" spans="8:8" x14ac:dyDescent="0.25">
      <c r="H9607" s="1"/>
    </row>
    <row r="9610" spans="8:8" x14ac:dyDescent="0.25">
      <c r="H9610" s="1"/>
    </row>
    <row r="9617" spans="8:8" x14ac:dyDescent="0.25">
      <c r="H9617" s="1"/>
    </row>
    <row r="9621" spans="8:8" x14ac:dyDescent="0.25">
      <c r="H9621" s="1"/>
    </row>
    <row r="9622" spans="8:8" x14ac:dyDescent="0.25">
      <c r="H9622" s="1"/>
    </row>
    <row r="9623" spans="8:8" x14ac:dyDescent="0.25">
      <c r="H9623" s="1"/>
    </row>
    <row r="9625" spans="8:8" x14ac:dyDescent="0.25">
      <c r="H9625" s="1"/>
    </row>
    <row r="9626" spans="8:8" x14ac:dyDescent="0.25">
      <c r="H9626" s="1"/>
    </row>
    <row r="9627" spans="8:8" x14ac:dyDescent="0.25">
      <c r="H9627" s="1"/>
    </row>
    <row r="9629" spans="8:8" x14ac:dyDescent="0.25">
      <c r="H9629" s="1"/>
    </row>
    <row r="9630" spans="8:8" x14ac:dyDescent="0.25">
      <c r="H9630" s="1"/>
    </row>
    <row r="9632" spans="8:8" x14ac:dyDescent="0.25">
      <c r="H9632" s="1"/>
    </row>
    <row r="9633" spans="8:8" x14ac:dyDescent="0.25">
      <c r="H9633" s="1"/>
    </row>
    <row r="9635" spans="8:8" x14ac:dyDescent="0.25">
      <c r="H9635" s="1"/>
    </row>
    <row r="9636" spans="8:8" x14ac:dyDescent="0.25">
      <c r="H9636" s="1"/>
    </row>
    <row r="9638" spans="8:8" x14ac:dyDescent="0.25">
      <c r="H9638" s="1"/>
    </row>
    <row r="9641" spans="8:8" x14ac:dyDescent="0.25">
      <c r="H9641" s="1"/>
    </row>
    <row r="9643" spans="8:8" x14ac:dyDescent="0.25">
      <c r="H9643" s="1"/>
    </row>
    <row r="9647" spans="8:8" x14ac:dyDescent="0.25">
      <c r="H9647" s="1"/>
    </row>
    <row r="9648" spans="8:8" x14ac:dyDescent="0.25">
      <c r="H9648" s="1"/>
    </row>
    <row r="9649" spans="8:8" x14ac:dyDescent="0.25">
      <c r="H9649" s="1"/>
    </row>
    <row r="9650" spans="8:8" x14ac:dyDescent="0.25">
      <c r="H9650" s="1"/>
    </row>
    <row r="9651" spans="8:8" x14ac:dyDescent="0.25">
      <c r="H9651" s="1"/>
    </row>
    <row r="9653" spans="8:8" x14ac:dyDescent="0.25">
      <c r="H9653" s="1"/>
    </row>
    <row r="9655" spans="8:8" x14ac:dyDescent="0.25">
      <c r="H9655" s="1"/>
    </row>
    <row r="9656" spans="8:8" x14ac:dyDescent="0.25">
      <c r="H9656" s="1"/>
    </row>
    <row r="9658" spans="8:8" x14ac:dyDescent="0.25">
      <c r="H9658" s="1"/>
    </row>
    <row r="9666" spans="8:8" x14ac:dyDescent="0.25">
      <c r="H9666" s="1"/>
    </row>
    <row r="9672" spans="8:8" x14ac:dyDescent="0.25">
      <c r="H9672" s="1"/>
    </row>
    <row r="9673" spans="8:8" x14ac:dyDescent="0.25">
      <c r="H9673" s="1"/>
    </row>
    <row r="9676" spans="8:8" x14ac:dyDescent="0.25">
      <c r="H9676" s="1"/>
    </row>
    <row r="9677" spans="8:8" x14ac:dyDescent="0.25">
      <c r="H9677" s="1"/>
    </row>
    <row r="9678" spans="8:8" x14ac:dyDescent="0.25">
      <c r="H9678" s="1"/>
    </row>
    <row r="9679" spans="8:8" x14ac:dyDescent="0.25">
      <c r="H9679" s="1"/>
    </row>
    <row r="9680" spans="8:8" x14ac:dyDescent="0.25">
      <c r="H9680" s="1"/>
    </row>
    <row r="9686" spans="8:8" x14ac:dyDescent="0.25">
      <c r="H9686" s="1"/>
    </row>
    <row r="9687" spans="8:8" x14ac:dyDescent="0.25">
      <c r="H9687" s="1"/>
    </row>
    <row r="9690" spans="8:8" x14ac:dyDescent="0.25">
      <c r="H9690" s="1"/>
    </row>
    <row r="9691" spans="8:8" x14ac:dyDescent="0.25">
      <c r="H9691" s="1"/>
    </row>
    <row r="9693" spans="8:8" x14ac:dyDescent="0.25">
      <c r="H9693" s="1"/>
    </row>
    <row r="9694" spans="8:8" x14ac:dyDescent="0.25">
      <c r="H9694" s="1"/>
    </row>
    <row r="9698" spans="8:8" x14ac:dyDescent="0.25">
      <c r="H9698" s="1"/>
    </row>
    <row r="9703" spans="8:8" x14ac:dyDescent="0.25">
      <c r="H9703" s="1"/>
    </row>
    <row r="9704" spans="8:8" x14ac:dyDescent="0.25">
      <c r="H9704" s="1"/>
    </row>
    <row r="9706" spans="8:8" x14ac:dyDescent="0.25">
      <c r="H9706" s="1"/>
    </row>
    <row r="9707" spans="8:8" x14ac:dyDescent="0.25">
      <c r="H9707" s="1"/>
    </row>
    <row r="9711" spans="8:8" x14ac:dyDescent="0.25">
      <c r="H9711" s="1"/>
    </row>
    <row r="9714" spans="8:8" x14ac:dyDescent="0.25">
      <c r="H9714" s="1"/>
    </row>
    <row r="9715" spans="8:8" x14ac:dyDescent="0.25">
      <c r="H9715" s="1"/>
    </row>
    <row r="9717" spans="8:8" x14ac:dyDescent="0.25">
      <c r="H9717" s="1"/>
    </row>
    <row r="9718" spans="8:8" x14ac:dyDescent="0.25">
      <c r="H9718" s="1"/>
    </row>
    <row r="9720" spans="8:8" x14ac:dyDescent="0.25">
      <c r="H9720" s="1"/>
    </row>
    <row r="9721" spans="8:8" x14ac:dyDescent="0.25">
      <c r="H9721" s="1"/>
    </row>
    <row r="9722" spans="8:8" x14ac:dyDescent="0.25">
      <c r="H9722" s="1"/>
    </row>
    <row r="9724" spans="8:8" x14ac:dyDescent="0.25">
      <c r="H9724" s="1"/>
    </row>
    <row r="9725" spans="8:8" x14ac:dyDescent="0.25">
      <c r="H9725" s="1"/>
    </row>
    <row r="9728" spans="8:8" x14ac:dyDescent="0.25">
      <c r="H9728" s="1"/>
    </row>
    <row r="9729" spans="8:8" x14ac:dyDescent="0.25">
      <c r="H9729" s="1"/>
    </row>
    <row r="9730" spans="8:8" x14ac:dyDescent="0.25">
      <c r="H9730" s="1"/>
    </row>
    <row r="9731" spans="8:8" x14ac:dyDescent="0.25">
      <c r="H9731" s="1"/>
    </row>
    <row r="9732" spans="8:8" x14ac:dyDescent="0.25">
      <c r="H9732" s="1"/>
    </row>
    <row r="9733" spans="8:8" x14ac:dyDescent="0.25">
      <c r="H9733" s="1"/>
    </row>
    <row r="9736" spans="8:8" x14ac:dyDescent="0.25">
      <c r="H9736" s="1"/>
    </row>
    <row r="9738" spans="8:8" x14ac:dyDescent="0.25">
      <c r="H9738" s="1"/>
    </row>
    <row r="9739" spans="8:8" x14ac:dyDescent="0.25">
      <c r="H9739" s="1"/>
    </row>
    <row r="9741" spans="8:8" x14ac:dyDescent="0.25">
      <c r="H9741" s="1"/>
    </row>
    <row r="9742" spans="8:8" x14ac:dyDescent="0.25">
      <c r="H9742" s="1"/>
    </row>
    <row r="9745" spans="8:8" x14ac:dyDescent="0.25">
      <c r="H9745" s="1"/>
    </row>
    <row r="9746" spans="8:8" x14ac:dyDescent="0.25">
      <c r="H9746" s="1"/>
    </row>
    <row r="9750" spans="8:8" x14ac:dyDescent="0.25">
      <c r="H9750" s="1"/>
    </row>
    <row r="9751" spans="8:8" x14ac:dyDescent="0.25">
      <c r="H9751" s="1"/>
    </row>
    <row r="9752" spans="8:8" x14ac:dyDescent="0.25">
      <c r="H9752" s="1"/>
    </row>
    <row r="9753" spans="8:8" x14ac:dyDescent="0.25">
      <c r="H9753" s="1"/>
    </row>
    <row r="9754" spans="8:8" x14ac:dyDescent="0.25">
      <c r="H9754" s="1"/>
    </row>
    <row r="9755" spans="8:8" x14ac:dyDescent="0.25">
      <c r="H9755" s="1"/>
    </row>
    <row r="9757" spans="8:8" x14ac:dyDescent="0.25">
      <c r="H9757" s="1"/>
    </row>
    <row r="9758" spans="8:8" x14ac:dyDescent="0.25">
      <c r="H9758" s="1"/>
    </row>
    <row r="9759" spans="8:8" x14ac:dyDescent="0.25">
      <c r="H9759" s="1"/>
    </row>
    <row r="9761" spans="8:8" x14ac:dyDescent="0.25">
      <c r="H9761" s="1"/>
    </row>
    <row r="9763" spans="8:8" x14ac:dyDescent="0.25">
      <c r="H9763" s="1"/>
    </row>
    <row r="9764" spans="8:8" x14ac:dyDescent="0.25">
      <c r="H9764" s="1"/>
    </row>
    <row r="9766" spans="8:8" x14ac:dyDescent="0.25">
      <c r="H9766" s="1"/>
    </row>
    <row r="9767" spans="8:8" x14ac:dyDescent="0.25">
      <c r="H9767" s="1"/>
    </row>
    <row r="9772" spans="8:8" x14ac:dyDescent="0.25">
      <c r="H9772" s="1"/>
    </row>
    <row r="9773" spans="8:8" x14ac:dyDescent="0.25">
      <c r="H9773" s="1"/>
    </row>
    <row r="9775" spans="8:8" x14ac:dyDescent="0.25">
      <c r="H9775" s="1"/>
    </row>
    <row r="9776" spans="8:8" x14ac:dyDescent="0.25">
      <c r="H9776" s="1"/>
    </row>
    <row r="9781" spans="8:8" x14ac:dyDescent="0.25">
      <c r="H9781" s="1"/>
    </row>
    <row r="9785" spans="8:8" x14ac:dyDescent="0.25">
      <c r="H9785" s="1"/>
    </row>
    <row r="9793" spans="8:8" x14ac:dyDescent="0.25">
      <c r="H9793" s="1"/>
    </row>
    <row r="9795" spans="8:8" x14ac:dyDescent="0.25">
      <c r="H9795" s="1"/>
    </row>
    <row r="9796" spans="8:8" x14ac:dyDescent="0.25">
      <c r="H9796" s="1"/>
    </row>
    <row r="9797" spans="8:8" x14ac:dyDescent="0.25">
      <c r="H9797" s="1"/>
    </row>
    <row r="9798" spans="8:8" x14ac:dyDescent="0.25">
      <c r="H9798" s="1"/>
    </row>
    <row r="9799" spans="8:8" x14ac:dyDescent="0.25">
      <c r="H9799" s="1"/>
    </row>
    <row r="9800" spans="8:8" x14ac:dyDescent="0.25">
      <c r="H9800" s="1"/>
    </row>
    <row r="9810" spans="8:8" x14ac:dyDescent="0.25">
      <c r="H9810" s="1"/>
    </row>
    <row r="9812" spans="8:8" x14ac:dyDescent="0.25">
      <c r="H9812" s="1"/>
    </row>
    <row r="9813" spans="8:8" x14ac:dyDescent="0.25">
      <c r="H9813" s="1"/>
    </row>
    <row r="9814" spans="8:8" x14ac:dyDescent="0.25">
      <c r="H9814" s="1"/>
    </row>
    <row r="9817" spans="8:8" x14ac:dyDescent="0.25">
      <c r="H9817" s="1"/>
    </row>
    <row r="9820" spans="8:8" x14ac:dyDescent="0.25">
      <c r="H9820" s="1"/>
    </row>
    <row r="9822" spans="8:8" x14ac:dyDescent="0.25">
      <c r="H9822" s="1"/>
    </row>
    <row r="9823" spans="8:8" x14ac:dyDescent="0.25">
      <c r="H9823" s="1"/>
    </row>
    <row r="9824" spans="8:8" x14ac:dyDescent="0.25">
      <c r="H9824" s="1"/>
    </row>
    <row r="9825" spans="8:8" x14ac:dyDescent="0.25">
      <c r="H9825" s="1"/>
    </row>
    <row r="9829" spans="8:8" x14ac:dyDescent="0.25">
      <c r="H9829" s="1"/>
    </row>
    <row r="9855" spans="8:8" x14ac:dyDescent="0.25">
      <c r="H9855" s="1"/>
    </row>
    <row r="9864" spans="8:8" x14ac:dyDescent="0.25">
      <c r="H9864" s="1"/>
    </row>
    <row r="9875" spans="8:8" x14ac:dyDescent="0.25">
      <c r="H9875" s="1"/>
    </row>
    <row r="9876" spans="8:8" x14ac:dyDescent="0.25">
      <c r="H9876" s="1"/>
    </row>
    <row r="9877" spans="8:8" x14ac:dyDescent="0.25">
      <c r="H9877" s="1"/>
    </row>
    <row r="9878" spans="8:8" x14ac:dyDescent="0.25">
      <c r="H9878" s="1"/>
    </row>
    <row r="9879" spans="8:8" x14ac:dyDescent="0.25">
      <c r="H9879" s="1"/>
    </row>
    <row r="9880" spans="8:8" x14ac:dyDescent="0.25">
      <c r="H9880" s="1"/>
    </row>
    <row r="9881" spans="8:8" x14ac:dyDescent="0.25">
      <c r="H9881" s="1"/>
    </row>
    <row r="9882" spans="8:8" x14ac:dyDescent="0.25">
      <c r="H9882" s="1"/>
    </row>
    <row r="9883" spans="8:8" x14ac:dyDescent="0.25">
      <c r="H9883" s="1"/>
    </row>
    <row r="9884" spans="8:8" x14ac:dyDescent="0.25">
      <c r="H9884" s="1"/>
    </row>
    <row r="9885" spans="8:8" x14ac:dyDescent="0.25">
      <c r="H9885" s="1"/>
    </row>
    <row r="9886" spans="8:8" x14ac:dyDescent="0.25">
      <c r="H9886" s="1"/>
    </row>
    <row r="9887" spans="8:8" x14ac:dyDescent="0.25">
      <c r="H9887" s="1"/>
    </row>
    <row r="9888" spans="8:8" x14ac:dyDescent="0.25">
      <c r="H9888" s="1"/>
    </row>
    <row r="9889" spans="8:8" x14ac:dyDescent="0.25">
      <c r="H9889" s="1"/>
    </row>
    <row r="9890" spans="8:8" x14ac:dyDescent="0.25">
      <c r="H9890" s="1"/>
    </row>
    <row r="9891" spans="8:8" x14ac:dyDescent="0.25">
      <c r="H9891" s="1"/>
    </row>
    <row r="9892" spans="8:8" x14ac:dyDescent="0.25">
      <c r="H9892" s="1"/>
    </row>
    <row r="9893" spans="8:8" x14ac:dyDescent="0.25">
      <c r="H9893" s="1"/>
    </row>
    <row r="9894" spans="8:8" x14ac:dyDescent="0.25">
      <c r="H9894" s="1"/>
    </row>
    <row r="9895" spans="8:8" x14ac:dyDescent="0.25">
      <c r="H9895" s="1"/>
    </row>
    <row r="9896" spans="8:8" x14ac:dyDescent="0.25">
      <c r="H9896" s="1"/>
    </row>
    <row r="9897" spans="8:8" x14ac:dyDescent="0.25">
      <c r="H9897" s="1"/>
    </row>
    <row r="9898" spans="8:8" x14ac:dyDescent="0.25">
      <c r="H9898" s="1"/>
    </row>
    <row r="9899" spans="8:8" x14ac:dyDescent="0.25">
      <c r="H9899" s="1"/>
    </row>
    <row r="9900" spans="8:8" x14ac:dyDescent="0.25">
      <c r="H9900" s="1"/>
    </row>
    <row r="9901" spans="8:8" x14ac:dyDescent="0.25">
      <c r="H9901" s="1"/>
    </row>
    <row r="9902" spans="8:8" x14ac:dyDescent="0.25">
      <c r="H9902" s="1"/>
    </row>
    <row r="9903" spans="8:8" x14ac:dyDescent="0.25">
      <c r="H9903" s="1"/>
    </row>
    <row r="9904" spans="8:8" x14ac:dyDescent="0.25">
      <c r="H9904" s="1"/>
    </row>
    <row r="9905" spans="8:8" x14ac:dyDescent="0.25">
      <c r="H9905" s="1"/>
    </row>
    <row r="9906" spans="8:8" x14ac:dyDescent="0.25">
      <c r="H9906" s="1"/>
    </row>
    <row r="9907" spans="8:8" x14ac:dyDescent="0.25">
      <c r="H9907" s="1"/>
    </row>
    <row r="9908" spans="8:8" x14ac:dyDescent="0.25">
      <c r="H9908" s="1"/>
    </row>
    <row r="9909" spans="8:8" x14ac:dyDescent="0.25">
      <c r="H9909" s="1"/>
    </row>
    <row r="9910" spans="8:8" x14ac:dyDescent="0.25">
      <c r="H9910" s="1"/>
    </row>
    <row r="9911" spans="8:8" x14ac:dyDescent="0.25">
      <c r="H9911" s="1"/>
    </row>
    <row r="9912" spans="8:8" x14ac:dyDescent="0.25">
      <c r="H9912" s="1"/>
    </row>
    <row r="9913" spans="8:8" x14ac:dyDescent="0.25">
      <c r="H9913" s="1"/>
    </row>
    <row r="9914" spans="8:8" x14ac:dyDescent="0.25">
      <c r="H9914" s="1"/>
    </row>
    <row r="9915" spans="8:8" x14ac:dyDescent="0.25">
      <c r="H9915" s="1"/>
    </row>
    <row r="9916" spans="8:8" x14ac:dyDescent="0.25">
      <c r="H9916" s="1"/>
    </row>
    <row r="9917" spans="8:8" x14ac:dyDescent="0.25">
      <c r="H9917" s="1"/>
    </row>
    <row r="9918" spans="8:8" x14ac:dyDescent="0.25">
      <c r="H9918" s="1"/>
    </row>
    <row r="9919" spans="8:8" x14ac:dyDescent="0.25">
      <c r="H9919" s="1"/>
    </row>
    <row r="9920" spans="8:8" x14ac:dyDescent="0.25">
      <c r="H9920" s="1"/>
    </row>
    <row r="9921" spans="8:8" x14ac:dyDescent="0.25">
      <c r="H9921" s="1"/>
    </row>
    <row r="9922" spans="8:8" x14ac:dyDescent="0.25">
      <c r="H9922" s="1"/>
    </row>
    <row r="9923" spans="8:8" x14ac:dyDescent="0.25">
      <c r="H9923" s="1"/>
    </row>
    <row r="9924" spans="8:8" x14ac:dyDescent="0.25">
      <c r="H9924" s="1"/>
    </row>
    <row r="9925" spans="8:8" x14ac:dyDescent="0.25">
      <c r="H9925" s="1"/>
    </row>
    <row r="9926" spans="8:8" x14ac:dyDescent="0.25">
      <c r="H9926" s="1"/>
    </row>
    <row r="9927" spans="8:8" x14ac:dyDescent="0.25">
      <c r="H9927" s="1"/>
    </row>
    <row r="9928" spans="8:8" x14ac:dyDescent="0.25">
      <c r="H9928" s="1"/>
    </row>
    <row r="9929" spans="8:8" x14ac:dyDescent="0.25">
      <c r="H9929" s="1"/>
    </row>
    <row r="9930" spans="8:8" x14ac:dyDescent="0.25">
      <c r="H9930" s="1"/>
    </row>
    <row r="9931" spans="8:8" x14ac:dyDescent="0.25">
      <c r="H9931" s="1"/>
    </row>
    <row r="9932" spans="8:8" x14ac:dyDescent="0.25">
      <c r="H9932" s="1"/>
    </row>
    <row r="9933" spans="8:8" x14ac:dyDescent="0.25">
      <c r="H9933" s="1"/>
    </row>
    <row r="9934" spans="8:8" x14ac:dyDescent="0.25">
      <c r="H9934" s="1"/>
    </row>
    <row r="9935" spans="8:8" x14ac:dyDescent="0.25">
      <c r="H9935" s="1"/>
    </row>
    <row r="9936" spans="8:8" x14ac:dyDescent="0.25">
      <c r="H9936" s="1"/>
    </row>
    <row r="9937" spans="8:8" x14ac:dyDescent="0.25">
      <c r="H9937" s="1"/>
    </row>
    <row r="9938" spans="8:8" x14ac:dyDescent="0.25">
      <c r="H9938" s="1"/>
    </row>
    <row r="9939" spans="8:8" x14ac:dyDescent="0.25">
      <c r="H9939" s="1"/>
    </row>
    <row r="9940" spans="8:8" x14ac:dyDescent="0.25">
      <c r="H9940" s="1"/>
    </row>
    <row r="9941" spans="8:8" x14ac:dyDescent="0.25">
      <c r="H9941" s="1"/>
    </row>
    <row r="9942" spans="8:8" x14ac:dyDescent="0.25">
      <c r="H9942" s="1"/>
    </row>
    <row r="9943" spans="8:8" x14ac:dyDescent="0.25">
      <c r="H9943" s="1"/>
    </row>
    <row r="9944" spans="8:8" x14ac:dyDescent="0.25">
      <c r="H9944" s="1"/>
    </row>
    <row r="9945" spans="8:8" x14ac:dyDescent="0.25">
      <c r="H9945" s="1"/>
    </row>
    <row r="9946" spans="8:8" x14ac:dyDescent="0.25">
      <c r="H9946" s="1"/>
    </row>
    <row r="9947" spans="8:8" x14ac:dyDescent="0.25">
      <c r="H9947" s="1"/>
    </row>
    <row r="9948" spans="8:8" x14ac:dyDescent="0.25">
      <c r="H9948" s="1"/>
    </row>
    <row r="9949" spans="8:8" x14ac:dyDescent="0.25">
      <c r="H9949" s="1"/>
    </row>
    <row r="9950" spans="8:8" x14ac:dyDescent="0.25">
      <c r="H9950" s="1"/>
    </row>
    <row r="9951" spans="8:8" x14ac:dyDescent="0.25">
      <c r="H9951" s="1"/>
    </row>
    <row r="9952" spans="8:8" x14ac:dyDescent="0.25">
      <c r="H9952" s="1"/>
    </row>
    <row r="9953" spans="8:8" x14ac:dyDescent="0.25">
      <c r="H9953" s="1"/>
    </row>
    <row r="9954" spans="8:8" x14ac:dyDescent="0.25">
      <c r="H9954" s="1"/>
    </row>
    <row r="9957" spans="8:8" x14ac:dyDescent="0.25">
      <c r="H9957" s="1"/>
    </row>
    <row r="9958" spans="8:8" x14ac:dyDescent="0.25">
      <c r="H9958" s="1"/>
    </row>
    <row r="9959" spans="8:8" x14ac:dyDescent="0.25">
      <c r="H9959" s="1"/>
    </row>
    <row r="9960" spans="8:8" x14ac:dyDescent="0.25">
      <c r="H9960" s="1"/>
    </row>
    <row r="9961" spans="8:8" x14ac:dyDescent="0.25">
      <c r="H9961" s="1"/>
    </row>
    <row r="9962" spans="8:8" x14ac:dyDescent="0.25">
      <c r="H9962" s="1"/>
    </row>
    <row r="9963" spans="8:8" x14ac:dyDescent="0.25">
      <c r="H9963" s="1"/>
    </row>
    <row r="9964" spans="8:8" x14ac:dyDescent="0.25">
      <c r="H9964" s="1"/>
    </row>
    <row r="9965" spans="8:8" x14ac:dyDescent="0.25">
      <c r="H9965" s="1"/>
    </row>
    <row r="9966" spans="8:8" x14ac:dyDescent="0.25">
      <c r="H9966" s="1"/>
    </row>
    <row r="9967" spans="8:8" x14ac:dyDescent="0.25">
      <c r="H9967" s="1"/>
    </row>
    <row r="9968" spans="8:8" x14ac:dyDescent="0.25">
      <c r="H9968" s="1"/>
    </row>
    <row r="9969" spans="8:8" x14ac:dyDescent="0.25">
      <c r="H9969" s="1"/>
    </row>
    <row r="9970" spans="8:8" x14ac:dyDescent="0.25">
      <c r="H9970" s="1"/>
    </row>
    <row r="9971" spans="8:8" x14ac:dyDescent="0.25">
      <c r="H9971" s="1"/>
    </row>
    <row r="9972" spans="8:8" x14ac:dyDescent="0.25">
      <c r="H9972" s="1"/>
    </row>
    <row r="9973" spans="8:8" x14ac:dyDescent="0.25">
      <c r="H9973" s="1"/>
    </row>
    <row r="9974" spans="8:8" x14ac:dyDescent="0.25">
      <c r="H9974" s="1"/>
    </row>
    <row r="9975" spans="8:8" x14ac:dyDescent="0.25">
      <c r="H9975" s="1"/>
    </row>
    <row r="9976" spans="8:8" x14ac:dyDescent="0.25">
      <c r="H9976" s="1"/>
    </row>
    <row r="9977" spans="8:8" x14ac:dyDescent="0.25">
      <c r="H9977" s="1"/>
    </row>
    <row r="9978" spans="8:8" x14ac:dyDescent="0.25">
      <c r="H9978" s="1"/>
    </row>
    <row r="9979" spans="8:8" x14ac:dyDescent="0.25">
      <c r="H9979" s="1"/>
    </row>
    <row r="9980" spans="8:8" x14ac:dyDescent="0.25">
      <c r="H9980" s="1"/>
    </row>
    <row r="9981" spans="8:8" x14ac:dyDescent="0.25">
      <c r="H9981" s="1"/>
    </row>
    <row r="9982" spans="8:8" x14ac:dyDescent="0.25">
      <c r="H9982" s="1"/>
    </row>
    <row r="9983" spans="8:8" x14ac:dyDescent="0.25">
      <c r="H9983" s="1"/>
    </row>
    <row r="9984" spans="8:8" x14ac:dyDescent="0.25">
      <c r="H9984" s="1"/>
    </row>
    <row r="9985" spans="8:8" x14ac:dyDescent="0.25">
      <c r="H9985" s="1"/>
    </row>
    <row r="9986" spans="8:8" x14ac:dyDescent="0.25">
      <c r="H9986" s="1"/>
    </row>
    <row r="9987" spans="8:8" x14ac:dyDescent="0.25">
      <c r="H9987" s="1"/>
    </row>
    <row r="9988" spans="8:8" x14ac:dyDescent="0.25">
      <c r="H9988" s="1"/>
    </row>
    <row r="9989" spans="8:8" x14ac:dyDescent="0.25">
      <c r="H9989" s="1"/>
    </row>
    <row r="9990" spans="8:8" x14ac:dyDescent="0.25">
      <c r="H9990" s="1"/>
    </row>
    <row r="9991" spans="8:8" x14ac:dyDescent="0.25">
      <c r="H9991" s="1"/>
    </row>
    <row r="9992" spans="8:8" x14ac:dyDescent="0.25">
      <c r="H9992" s="1"/>
    </row>
    <row r="9993" spans="8:8" x14ac:dyDescent="0.25">
      <c r="H9993" s="1"/>
    </row>
    <row r="9994" spans="8:8" x14ac:dyDescent="0.25">
      <c r="H9994" s="1"/>
    </row>
    <row r="9995" spans="8:8" x14ac:dyDescent="0.25">
      <c r="H9995" s="1"/>
    </row>
    <row r="9996" spans="8:8" x14ac:dyDescent="0.25">
      <c r="H9996" s="1"/>
    </row>
    <row r="9997" spans="8:8" x14ac:dyDescent="0.25">
      <c r="H9997" s="1"/>
    </row>
    <row r="9998" spans="8:8" x14ac:dyDescent="0.25">
      <c r="H9998" s="1"/>
    </row>
    <row r="9999" spans="8:8" x14ac:dyDescent="0.25">
      <c r="H9999" s="1"/>
    </row>
    <row r="10001" spans="8:8" x14ac:dyDescent="0.25">
      <c r="H10001" s="1"/>
    </row>
    <row r="10002" spans="8:8" x14ac:dyDescent="0.25">
      <c r="H10002" s="1"/>
    </row>
    <row r="10003" spans="8:8" x14ac:dyDescent="0.25">
      <c r="H10003" s="1"/>
    </row>
    <row r="10004" spans="8:8" x14ac:dyDescent="0.25">
      <c r="H10004" s="1"/>
    </row>
    <row r="10005" spans="8:8" x14ac:dyDescent="0.25">
      <c r="H10005" s="1"/>
    </row>
    <row r="10007" spans="8:8" x14ac:dyDescent="0.25">
      <c r="H10007" s="1"/>
    </row>
    <row r="10008" spans="8:8" x14ac:dyDescent="0.25">
      <c r="H10008" s="1"/>
    </row>
    <row r="10009" spans="8:8" x14ac:dyDescent="0.25">
      <c r="H10009" s="1"/>
    </row>
    <row r="10011" spans="8:8" x14ac:dyDescent="0.25">
      <c r="H10011" s="1"/>
    </row>
    <row r="10013" spans="8:8" x14ac:dyDescent="0.25">
      <c r="H10013" s="1"/>
    </row>
    <row r="10014" spans="8:8" x14ac:dyDescent="0.25">
      <c r="H10014" s="1"/>
    </row>
    <row r="10015" spans="8:8" x14ac:dyDescent="0.25">
      <c r="H10015" s="1"/>
    </row>
    <row r="10017" spans="8:8" x14ac:dyDescent="0.25">
      <c r="H10017" s="1"/>
    </row>
    <row r="10018" spans="8:8" x14ac:dyDescent="0.25">
      <c r="H10018" s="1"/>
    </row>
    <row r="10019" spans="8:8" x14ac:dyDescent="0.25">
      <c r="H10019" s="1"/>
    </row>
    <row r="10020" spans="8:8" x14ac:dyDescent="0.25">
      <c r="H10020" s="1"/>
    </row>
    <row r="10021" spans="8:8" x14ac:dyDescent="0.25">
      <c r="H10021" s="1"/>
    </row>
    <row r="10022" spans="8:8" x14ac:dyDescent="0.25">
      <c r="H10022" s="1"/>
    </row>
    <row r="10023" spans="8:8" x14ac:dyDescent="0.25">
      <c r="H10023" s="1"/>
    </row>
    <row r="10024" spans="8:8" x14ac:dyDescent="0.25">
      <c r="H10024" s="1"/>
    </row>
    <row r="10025" spans="8:8" x14ac:dyDescent="0.25">
      <c r="H10025" s="1"/>
    </row>
    <row r="10028" spans="8:8" x14ac:dyDescent="0.25">
      <c r="H10028" s="1"/>
    </row>
    <row r="10032" spans="8:8" x14ac:dyDescent="0.25">
      <c r="H10032" s="1"/>
    </row>
    <row r="10033" spans="8:8" x14ac:dyDescent="0.25">
      <c r="H10033" s="1"/>
    </row>
    <row r="10034" spans="8:8" x14ac:dyDescent="0.25">
      <c r="H10034" s="1"/>
    </row>
    <row r="10035" spans="8:8" x14ac:dyDescent="0.25">
      <c r="H10035" s="1"/>
    </row>
    <row r="10036" spans="8:8" x14ac:dyDescent="0.25">
      <c r="H10036" s="1"/>
    </row>
    <row r="10037" spans="8:8" x14ac:dyDescent="0.25">
      <c r="H10037" s="1"/>
    </row>
    <row r="10038" spans="8:8" x14ac:dyDescent="0.25">
      <c r="H10038" s="1"/>
    </row>
    <row r="10039" spans="8:8" x14ac:dyDescent="0.25">
      <c r="H10039" s="1"/>
    </row>
    <row r="10040" spans="8:8" x14ac:dyDescent="0.25">
      <c r="H10040" s="1"/>
    </row>
    <row r="10041" spans="8:8" x14ac:dyDescent="0.25">
      <c r="H10041" s="1"/>
    </row>
    <row r="10042" spans="8:8" x14ac:dyDescent="0.25">
      <c r="H10042" s="1"/>
    </row>
    <row r="10043" spans="8:8" x14ac:dyDescent="0.25">
      <c r="H10043" s="1"/>
    </row>
    <row r="10045" spans="8:8" x14ac:dyDescent="0.25">
      <c r="H10045" s="1"/>
    </row>
    <row r="10046" spans="8:8" x14ac:dyDescent="0.25">
      <c r="H10046" s="1"/>
    </row>
    <row r="10047" spans="8:8" x14ac:dyDescent="0.25">
      <c r="H10047" s="1"/>
    </row>
    <row r="10048" spans="8:8" x14ac:dyDescent="0.25">
      <c r="H10048" s="1"/>
    </row>
    <row r="10049" spans="8:8" x14ac:dyDescent="0.25">
      <c r="H10049" s="1"/>
    </row>
    <row r="10050" spans="8:8" x14ac:dyDescent="0.25">
      <c r="H10050" s="1"/>
    </row>
    <row r="10051" spans="8:8" x14ac:dyDescent="0.25">
      <c r="H10051" s="1"/>
    </row>
    <row r="10052" spans="8:8" x14ac:dyDescent="0.25">
      <c r="H10052" s="1"/>
    </row>
    <row r="10055" spans="8:8" x14ac:dyDescent="0.25">
      <c r="H10055" s="1"/>
    </row>
    <row r="10056" spans="8:8" x14ac:dyDescent="0.25">
      <c r="H10056" s="1"/>
    </row>
    <row r="10059" spans="8:8" x14ac:dyDescent="0.25">
      <c r="H10059" s="1"/>
    </row>
    <row r="10064" spans="8:8" x14ac:dyDescent="0.25">
      <c r="H10064" s="1"/>
    </row>
    <row r="10065" spans="8:8" x14ac:dyDescent="0.25">
      <c r="H10065" s="1"/>
    </row>
    <row r="10066" spans="8:8" x14ac:dyDescent="0.25">
      <c r="H10066" s="1"/>
    </row>
    <row r="10067" spans="8:8" x14ac:dyDescent="0.25">
      <c r="H10067" s="1"/>
    </row>
    <row r="10068" spans="8:8" x14ac:dyDescent="0.25">
      <c r="H10068" s="1"/>
    </row>
    <row r="10069" spans="8:8" x14ac:dyDescent="0.25">
      <c r="H10069" s="1"/>
    </row>
    <row r="10070" spans="8:8" x14ac:dyDescent="0.25">
      <c r="H10070" s="1"/>
    </row>
    <row r="10071" spans="8:8" x14ac:dyDescent="0.25">
      <c r="H10071" s="1"/>
    </row>
    <row r="10072" spans="8:8" x14ac:dyDescent="0.25">
      <c r="H10072" s="1"/>
    </row>
    <row r="10073" spans="8:8" x14ac:dyDescent="0.25">
      <c r="H10073" s="1"/>
    </row>
    <row r="10074" spans="8:8" x14ac:dyDescent="0.25">
      <c r="H10074" s="1"/>
    </row>
    <row r="10075" spans="8:8" x14ac:dyDescent="0.25">
      <c r="H10075" s="1"/>
    </row>
    <row r="10076" spans="8:8" x14ac:dyDescent="0.25">
      <c r="H10076" s="1"/>
    </row>
    <row r="10077" spans="8:8" x14ac:dyDescent="0.25">
      <c r="H10077" s="1"/>
    </row>
    <row r="10078" spans="8:8" x14ac:dyDescent="0.25">
      <c r="H10078" s="1"/>
    </row>
    <row r="10079" spans="8:8" x14ac:dyDescent="0.25">
      <c r="H10079" s="1"/>
    </row>
    <row r="10080" spans="8:8" x14ac:dyDescent="0.25">
      <c r="H10080" s="1"/>
    </row>
    <row r="10081" spans="8:8" x14ac:dyDescent="0.25">
      <c r="H10081" s="1"/>
    </row>
    <row r="10082" spans="8:8" x14ac:dyDescent="0.25">
      <c r="H10082" s="1"/>
    </row>
    <row r="10083" spans="8:8" x14ac:dyDescent="0.25">
      <c r="H10083" s="1"/>
    </row>
    <row r="10084" spans="8:8" x14ac:dyDescent="0.25">
      <c r="H10084" s="1"/>
    </row>
    <row r="10085" spans="8:8" x14ac:dyDescent="0.25">
      <c r="H10085" s="1"/>
    </row>
    <row r="10086" spans="8:8" x14ac:dyDescent="0.25">
      <c r="H10086" s="1"/>
    </row>
    <row r="10087" spans="8:8" x14ac:dyDescent="0.25">
      <c r="H10087" s="1"/>
    </row>
    <row r="10090" spans="8:8" x14ac:dyDescent="0.25">
      <c r="H10090" s="1"/>
    </row>
    <row r="10091" spans="8:8" x14ac:dyDescent="0.25">
      <c r="H10091" s="1"/>
    </row>
    <row r="10093" spans="8:8" x14ac:dyDescent="0.25">
      <c r="H10093" s="1"/>
    </row>
    <row r="10095" spans="8:8" x14ac:dyDescent="0.25">
      <c r="H10095" s="1"/>
    </row>
    <row r="10096" spans="8:8" x14ac:dyDescent="0.25">
      <c r="H10096" s="1"/>
    </row>
    <row r="10097" spans="8:8" x14ac:dyDescent="0.25">
      <c r="H10097" s="1"/>
    </row>
    <row r="10098" spans="8:8" x14ac:dyDescent="0.25">
      <c r="H10098" s="1"/>
    </row>
    <row r="10099" spans="8:8" x14ac:dyDescent="0.25">
      <c r="H10099" s="1"/>
    </row>
    <row r="10104" spans="8:8" x14ac:dyDescent="0.25">
      <c r="H10104" s="1"/>
    </row>
    <row r="10105" spans="8:8" x14ac:dyDescent="0.25">
      <c r="H10105" s="1"/>
    </row>
    <row r="10106" spans="8:8" x14ac:dyDescent="0.25">
      <c r="H10106" s="1"/>
    </row>
    <row r="10107" spans="8:8" x14ac:dyDescent="0.25">
      <c r="H10107" s="1"/>
    </row>
    <row r="10108" spans="8:8" x14ac:dyDescent="0.25">
      <c r="H10108" s="1"/>
    </row>
    <row r="10109" spans="8:8" x14ac:dyDescent="0.25">
      <c r="H10109" s="1"/>
    </row>
    <row r="10110" spans="8:8" x14ac:dyDescent="0.25">
      <c r="H10110" s="1"/>
    </row>
    <row r="10111" spans="8:8" x14ac:dyDescent="0.25">
      <c r="H10111" s="1"/>
    </row>
    <row r="10112" spans="8:8" x14ac:dyDescent="0.25">
      <c r="H10112" s="1"/>
    </row>
    <row r="10113" spans="8:8" x14ac:dyDescent="0.25">
      <c r="H10113" s="1"/>
    </row>
    <row r="10114" spans="8:8" x14ac:dyDescent="0.25">
      <c r="H10114" s="1"/>
    </row>
    <row r="10115" spans="8:8" x14ac:dyDescent="0.25">
      <c r="H10115" s="1"/>
    </row>
    <row r="10116" spans="8:8" x14ac:dyDescent="0.25">
      <c r="H10116" s="1"/>
    </row>
    <row r="10117" spans="8:8" x14ac:dyDescent="0.25">
      <c r="H10117" s="1"/>
    </row>
    <row r="10118" spans="8:8" x14ac:dyDescent="0.25">
      <c r="H10118" s="1"/>
    </row>
    <row r="10119" spans="8:8" x14ac:dyDescent="0.25">
      <c r="H10119" s="1"/>
    </row>
    <row r="10122" spans="8:8" x14ac:dyDescent="0.25">
      <c r="H10122" s="1"/>
    </row>
    <row r="10123" spans="8:8" x14ac:dyDescent="0.25">
      <c r="H10123" s="1"/>
    </row>
    <row r="10124" spans="8:8" x14ac:dyDescent="0.25">
      <c r="H10124" s="1"/>
    </row>
    <row r="10125" spans="8:8" x14ac:dyDescent="0.25">
      <c r="H10125" s="1"/>
    </row>
    <row r="10126" spans="8:8" x14ac:dyDescent="0.25">
      <c r="H10126" s="1"/>
    </row>
    <row r="10131" spans="8:8" x14ac:dyDescent="0.25">
      <c r="H10131" s="1"/>
    </row>
    <row r="10132" spans="8:8" x14ac:dyDescent="0.25">
      <c r="H10132" s="1"/>
    </row>
    <row r="10133" spans="8:8" x14ac:dyDescent="0.25">
      <c r="H10133" s="1"/>
    </row>
    <row r="10134" spans="8:8" x14ac:dyDescent="0.25">
      <c r="H10134" s="1"/>
    </row>
    <row r="10135" spans="8:8" x14ac:dyDescent="0.25">
      <c r="H10135" s="1"/>
    </row>
    <row r="10136" spans="8:8" x14ac:dyDescent="0.25">
      <c r="H10136" s="1"/>
    </row>
    <row r="10137" spans="8:8" x14ac:dyDescent="0.25">
      <c r="H10137" s="1"/>
    </row>
    <row r="10138" spans="8:8" x14ac:dyDescent="0.25">
      <c r="H10138" s="1"/>
    </row>
    <row r="10139" spans="8:8" x14ac:dyDescent="0.25">
      <c r="H10139" s="1"/>
    </row>
    <row r="10140" spans="8:8" x14ac:dyDescent="0.25">
      <c r="H10140" s="1"/>
    </row>
    <row r="10141" spans="8:8" x14ac:dyDescent="0.25">
      <c r="H10141" s="1"/>
    </row>
    <row r="10142" spans="8:8" x14ac:dyDescent="0.25">
      <c r="H10142" s="1"/>
    </row>
    <row r="10143" spans="8:8" x14ac:dyDescent="0.25">
      <c r="H10143" s="1"/>
    </row>
    <row r="10144" spans="8:8" x14ac:dyDescent="0.25">
      <c r="H10144" s="1"/>
    </row>
    <row r="10145" spans="8:8" x14ac:dyDescent="0.25">
      <c r="H10145" s="1"/>
    </row>
    <row r="10156" spans="8:8" x14ac:dyDescent="0.25">
      <c r="H10156" s="1"/>
    </row>
    <row r="10162" spans="8:8" x14ac:dyDescent="0.25">
      <c r="H10162" s="1"/>
    </row>
    <row r="10163" spans="8:8" x14ac:dyDescent="0.25">
      <c r="H10163" s="1"/>
    </row>
    <row r="10164" spans="8:8" x14ac:dyDescent="0.25">
      <c r="H10164" s="1"/>
    </row>
    <row r="10165" spans="8:8" x14ac:dyDescent="0.25">
      <c r="H10165" s="1"/>
    </row>
    <row r="10166" spans="8:8" x14ac:dyDescent="0.25">
      <c r="H10166" s="1"/>
    </row>
    <row r="10167" spans="8:8" x14ac:dyDescent="0.25">
      <c r="H10167" s="1"/>
    </row>
    <row r="10168" spans="8:8" x14ac:dyDescent="0.25">
      <c r="H10168" s="1"/>
    </row>
    <row r="10169" spans="8:8" x14ac:dyDescent="0.25">
      <c r="H10169" s="1"/>
    </row>
    <row r="10170" spans="8:8" x14ac:dyDescent="0.25">
      <c r="H10170" s="1"/>
    </row>
    <row r="10171" spans="8:8" x14ac:dyDescent="0.25">
      <c r="H10171" s="1"/>
    </row>
    <row r="10172" spans="8:8" x14ac:dyDescent="0.25">
      <c r="H10172" s="1"/>
    </row>
    <row r="10173" spans="8:8" x14ac:dyDescent="0.25">
      <c r="H10173" s="1"/>
    </row>
    <row r="10174" spans="8:8" x14ac:dyDescent="0.25">
      <c r="H10174" s="1"/>
    </row>
    <row r="10175" spans="8:8" x14ac:dyDescent="0.25">
      <c r="H10175" s="1"/>
    </row>
    <row r="10176" spans="8:8" x14ac:dyDescent="0.25">
      <c r="H10176" s="1"/>
    </row>
    <row r="10177" spans="8:8" x14ac:dyDescent="0.25">
      <c r="H10177" s="1"/>
    </row>
    <row r="10178" spans="8:8" x14ac:dyDescent="0.25">
      <c r="H10178" s="1"/>
    </row>
    <row r="10179" spans="8:8" x14ac:dyDescent="0.25">
      <c r="H10179" s="1"/>
    </row>
    <row r="10180" spans="8:8" x14ac:dyDescent="0.25">
      <c r="H10180" s="1"/>
    </row>
    <row r="10181" spans="8:8" x14ac:dyDescent="0.25">
      <c r="H10181" s="1"/>
    </row>
    <row r="10182" spans="8:8" x14ac:dyDescent="0.25">
      <c r="H10182" s="1"/>
    </row>
    <row r="10183" spans="8:8" x14ac:dyDescent="0.25">
      <c r="H10183" s="1"/>
    </row>
    <row r="10184" spans="8:8" x14ac:dyDescent="0.25">
      <c r="H10184" s="1"/>
    </row>
    <row r="10185" spans="8:8" x14ac:dyDescent="0.25">
      <c r="H10185" s="1"/>
    </row>
    <row r="10186" spans="8:8" x14ac:dyDescent="0.25">
      <c r="H10186" s="1"/>
    </row>
    <row r="10187" spans="8:8" x14ac:dyDescent="0.25">
      <c r="H10187" s="1"/>
    </row>
    <row r="10188" spans="8:8" x14ac:dyDescent="0.25">
      <c r="H10188" s="1"/>
    </row>
    <row r="10189" spans="8:8" x14ac:dyDescent="0.25">
      <c r="H10189" s="1"/>
    </row>
    <row r="10190" spans="8:8" x14ac:dyDescent="0.25">
      <c r="H10190" s="1"/>
    </row>
    <row r="10191" spans="8:8" x14ac:dyDescent="0.25">
      <c r="H10191" s="1"/>
    </row>
    <row r="10192" spans="8:8" x14ac:dyDescent="0.25">
      <c r="H10192" s="1"/>
    </row>
    <row r="10193" spans="8:8" x14ac:dyDescent="0.25">
      <c r="H10193" s="1"/>
    </row>
    <row r="10194" spans="8:8" x14ac:dyDescent="0.25">
      <c r="H10194" s="1"/>
    </row>
    <row r="10195" spans="8:8" x14ac:dyDescent="0.25">
      <c r="H10195" s="1"/>
    </row>
    <row r="10196" spans="8:8" x14ac:dyDescent="0.25">
      <c r="H10196" s="1"/>
    </row>
    <row r="10197" spans="8:8" x14ac:dyDescent="0.25">
      <c r="H10197" s="1"/>
    </row>
    <row r="10198" spans="8:8" x14ac:dyDescent="0.25">
      <c r="H10198" s="1"/>
    </row>
    <row r="10199" spans="8:8" x14ac:dyDescent="0.25">
      <c r="H10199" s="1"/>
    </row>
    <row r="10200" spans="8:8" x14ac:dyDescent="0.25">
      <c r="H10200" s="1"/>
    </row>
    <row r="10201" spans="8:8" x14ac:dyDescent="0.25">
      <c r="H10201" s="1"/>
    </row>
    <row r="10202" spans="8:8" x14ac:dyDescent="0.25">
      <c r="H10202" s="1"/>
    </row>
    <row r="10205" spans="8:8" x14ac:dyDescent="0.25">
      <c r="H10205" s="1"/>
    </row>
    <row r="10207" spans="8:8" x14ac:dyDescent="0.25">
      <c r="H10207" s="1"/>
    </row>
    <row r="10209" spans="8:8" x14ac:dyDescent="0.25">
      <c r="H10209" s="1"/>
    </row>
    <row r="10210" spans="8:8" x14ac:dyDescent="0.25">
      <c r="H10210" s="1"/>
    </row>
    <row r="10211" spans="8:8" x14ac:dyDescent="0.25">
      <c r="H10211" s="1"/>
    </row>
    <row r="10212" spans="8:8" x14ac:dyDescent="0.25">
      <c r="H10212" s="1"/>
    </row>
    <row r="10214" spans="8:8" x14ac:dyDescent="0.25">
      <c r="H10214" s="1"/>
    </row>
    <row r="10215" spans="8:8" x14ac:dyDescent="0.25">
      <c r="H10215" s="1"/>
    </row>
    <row r="10216" spans="8:8" x14ac:dyDescent="0.25">
      <c r="H10216" s="1"/>
    </row>
    <row r="10217" spans="8:8" x14ac:dyDescent="0.25">
      <c r="H10217" s="1"/>
    </row>
    <row r="10220" spans="8:8" x14ac:dyDescent="0.25">
      <c r="H10220" s="1"/>
    </row>
    <row r="10221" spans="8:8" x14ac:dyDescent="0.25">
      <c r="H10221" s="1"/>
    </row>
    <row r="10222" spans="8:8" x14ac:dyDescent="0.25">
      <c r="H10222" s="1"/>
    </row>
    <row r="10224" spans="8:8" x14ac:dyDescent="0.25">
      <c r="H10224" s="1"/>
    </row>
    <row r="10225" spans="8:8" x14ac:dyDescent="0.25">
      <c r="H10225" s="1"/>
    </row>
    <row r="10226" spans="8:8" x14ac:dyDescent="0.25">
      <c r="H10226" s="1"/>
    </row>
    <row r="10227" spans="8:8" x14ac:dyDescent="0.25">
      <c r="H10227" s="1"/>
    </row>
    <row r="10228" spans="8:8" x14ac:dyDescent="0.25">
      <c r="H10228" s="1"/>
    </row>
    <row r="10229" spans="8:8" x14ac:dyDescent="0.25">
      <c r="H10229" s="1"/>
    </row>
    <row r="10230" spans="8:8" x14ac:dyDescent="0.25">
      <c r="H10230" s="1"/>
    </row>
    <row r="10231" spans="8:8" x14ac:dyDescent="0.25">
      <c r="H10231" s="1"/>
    </row>
    <row r="10232" spans="8:8" x14ac:dyDescent="0.25">
      <c r="H10232" s="1"/>
    </row>
    <row r="10233" spans="8:8" x14ac:dyDescent="0.25">
      <c r="H10233" s="1"/>
    </row>
    <row r="10234" spans="8:8" x14ac:dyDescent="0.25">
      <c r="H10234" s="1"/>
    </row>
    <row r="10235" spans="8:8" x14ac:dyDescent="0.25">
      <c r="H10235" s="1"/>
    </row>
    <row r="10236" spans="8:8" x14ac:dyDescent="0.25">
      <c r="H10236" s="1"/>
    </row>
    <row r="10237" spans="8:8" x14ac:dyDescent="0.25">
      <c r="H10237" s="1"/>
    </row>
    <row r="10238" spans="8:8" x14ac:dyDescent="0.25">
      <c r="H10238" s="1"/>
    </row>
    <row r="10239" spans="8:8" x14ac:dyDescent="0.25">
      <c r="H10239" s="1"/>
    </row>
    <row r="10240" spans="8:8" x14ac:dyDescent="0.25">
      <c r="H10240" s="1"/>
    </row>
    <row r="10241" spans="8:8" x14ac:dyDescent="0.25">
      <c r="H10241" s="1"/>
    </row>
    <row r="10242" spans="8:8" x14ac:dyDescent="0.25">
      <c r="H10242" s="1"/>
    </row>
    <row r="10243" spans="8:8" x14ac:dyDescent="0.25">
      <c r="H10243" s="1"/>
    </row>
    <row r="10244" spans="8:8" x14ac:dyDescent="0.25">
      <c r="H10244" s="1"/>
    </row>
    <row r="10245" spans="8:8" x14ac:dyDescent="0.25">
      <c r="H10245" s="1"/>
    </row>
    <row r="10246" spans="8:8" x14ac:dyDescent="0.25">
      <c r="H10246" s="1"/>
    </row>
    <row r="10249" spans="8:8" x14ac:dyDescent="0.25">
      <c r="H10249" s="1"/>
    </row>
    <row r="10250" spans="8:8" x14ac:dyDescent="0.25">
      <c r="H10250" s="1"/>
    </row>
    <row r="10251" spans="8:8" x14ac:dyDescent="0.25">
      <c r="H10251" s="1"/>
    </row>
    <row r="10252" spans="8:8" x14ac:dyDescent="0.25">
      <c r="H10252" s="1"/>
    </row>
    <row r="10253" spans="8:8" x14ac:dyDescent="0.25">
      <c r="H10253" s="1"/>
    </row>
    <row r="10254" spans="8:8" x14ac:dyDescent="0.25">
      <c r="H10254" s="1"/>
    </row>
    <row r="10255" spans="8:8" x14ac:dyDescent="0.25">
      <c r="H10255" s="1"/>
    </row>
    <row r="10256" spans="8:8" x14ac:dyDescent="0.25">
      <c r="H10256" s="1"/>
    </row>
    <row r="10257" spans="8:8" x14ac:dyDescent="0.25">
      <c r="H10257" s="1"/>
    </row>
    <row r="10258" spans="8:8" x14ac:dyDescent="0.25">
      <c r="H10258" s="1"/>
    </row>
    <row r="10261" spans="8:8" x14ac:dyDescent="0.25">
      <c r="H10261" s="1"/>
    </row>
    <row r="10262" spans="8:8" x14ac:dyDescent="0.25">
      <c r="H10262" s="1"/>
    </row>
    <row r="10263" spans="8:8" x14ac:dyDescent="0.25">
      <c r="H10263" s="1"/>
    </row>
    <row r="10264" spans="8:8" x14ac:dyDescent="0.25">
      <c r="H10264" s="1"/>
    </row>
    <row r="10265" spans="8:8" x14ac:dyDescent="0.25">
      <c r="H10265" s="1"/>
    </row>
    <row r="10267" spans="8:8" x14ac:dyDescent="0.25">
      <c r="H10267" s="1"/>
    </row>
    <row r="10268" spans="8:8" x14ac:dyDescent="0.25">
      <c r="H10268" s="1"/>
    </row>
    <row r="10269" spans="8:8" x14ac:dyDescent="0.25">
      <c r="H10269" s="1"/>
    </row>
    <row r="10270" spans="8:8" x14ac:dyDescent="0.25">
      <c r="H10270" s="1"/>
    </row>
    <row r="10271" spans="8:8" x14ac:dyDescent="0.25">
      <c r="H10271" s="1"/>
    </row>
    <row r="10272" spans="8:8" x14ac:dyDescent="0.25">
      <c r="H10272" s="1"/>
    </row>
    <row r="10273" spans="8:8" x14ac:dyDescent="0.25">
      <c r="H10273" s="1"/>
    </row>
    <row r="10274" spans="8:8" x14ac:dyDescent="0.25">
      <c r="H10274" s="1"/>
    </row>
    <row r="10278" spans="8:8" x14ac:dyDescent="0.25">
      <c r="H10278" s="1"/>
    </row>
    <row r="10279" spans="8:8" x14ac:dyDescent="0.25">
      <c r="H10279" s="1"/>
    </row>
    <row r="10281" spans="8:8" x14ac:dyDescent="0.25">
      <c r="H10281" s="1"/>
    </row>
    <row r="10284" spans="8:8" x14ac:dyDescent="0.25">
      <c r="H10284" s="1"/>
    </row>
    <row r="10285" spans="8:8" x14ac:dyDescent="0.25">
      <c r="H10285" s="1"/>
    </row>
    <row r="10286" spans="8:8" x14ac:dyDescent="0.25">
      <c r="H10286" s="1"/>
    </row>
    <row r="10287" spans="8:8" x14ac:dyDescent="0.25">
      <c r="H10287" s="1"/>
    </row>
    <row r="10288" spans="8:8" x14ac:dyDescent="0.25">
      <c r="H10288" s="1"/>
    </row>
    <row r="10289" spans="8:8" x14ac:dyDescent="0.25">
      <c r="H10289" s="1"/>
    </row>
    <row r="10290" spans="8:8" x14ac:dyDescent="0.25">
      <c r="H10290" s="1"/>
    </row>
    <row r="10292" spans="8:8" x14ac:dyDescent="0.25">
      <c r="H10292" s="1"/>
    </row>
    <row r="10293" spans="8:8" x14ac:dyDescent="0.25">
      <c r="H10293" s="1"/>
    </row>
    <row r="10294" spans="8:8" x14ac:dyDescent="0.25">
      <c r="H10294" s="1"/>
    </row>
    <row r="10295" spans="8:8" x14ac:dyDescent="0.25">
      <c r="H10295" s="1"/>
    </row>
    <row r="10296" spans="8:8" x14ac:dyDescent="0.25">
      <c r="H10296" s="1"/>
    </row>
    <row r="10297" spans="8:8" x14ac:dyDescent="0.25">
      <c r="H10297" s="1"/>
    </row>
    <row r="10298" spans="8:8" x14ac:dyDescent="0.25">
      <c r="H10298" s="1"/>
    </row>
    <row r="10299" spans="8:8" x14ac:dyDescent="0.25">
      <c r="H10299" s="1"/>
    </row>
    <row r="10300" spans="8:8" x14ac:dyDescent="0.25">
      <c r="H10300" s="1"/>
    </row>
    <row r="10301" spans="8:8" x14ac:dyDescent="0.25">
      <c r="H10301" s="1"/>
    </row>
    <row r="10302" spans="8:8" x14ac:dyDescent="0.25">
      <c r="H10302" s="1"/>
    </row>
    <row r="10303" spans="8:8" x14ac:dyDescent="0.25">
      <c r="H10303" s="1"/>
    </row>
    <row r="10304" spans="8:8" x14ac:dyDescent="0.25">
      <c r="H10304" s="1"/>
    </row>
    <row r="10306" spans="8:8" x14ac:dyDescent="0.25">
      <c r="H10306" s="1"/>
    </row>
    <row r="10307" spans="8:8" x14ac:dyDescent="0.25">
      <c r="H10307" s="1"/>
    </row>
    <row r="10308" spans="8:8" x14ac:dyDescent="0.25">
      <c r="H10308" s="1"/>
    </row>
    <row r="10309" spans="8:8" x14ac:dyDescent="0.25">
      <c r="H10309" s="1"/>
    </row>
    <row r="10310" spans="8:8" x14ac:dyDescent="0.25">
      <c r="H10310" s="1"/>
    </row>
    <row r="10311" spans="8:8" x14ac:dyDescent="0.25">
      <c r="H10311" s="1"/>
    </row>
    <row r="10313" spans="8:8" x14ac:dyDescent="0.25">
      <c r="H10313" s="1"/>
    </row>
    <row r="10316" spans="8:8" x14ac:dyDescent="0.25">
      <c r="H10316" s="1"/>
    </row>
    <row r="10319" spans="8:8" x14ac:dyDescent="0.25">
      <c r="H10319" s="1"/>
    </row>
    <row r="10320" spans="8:8" x14ac:dyDescent="0.25">
      <c r="H10320" s="1"/>
    </row>
    <row r="10321" spans="8:8" x14ac:dyDescent="0.25">
      <c r="H10321" s="1"/>
    </row>
    <row r="10322" spans="8:8" x14ac:dyDescent="0.25">
      <c r="H10322" s="1"/>
    </row>
    <row r="10323" spans="8:8" x14ac:dyDescent="0.25">
      <c r="H10323" s="1"/>
    </row>
    <row r="10324" spans="8:8" x14ac:dyDescent="0.25">
      <c r="H10324" s="1"/>
    </row>
    <row r="10325" spans="8:8" x14ac:dyDescent="0.25">
      <c r="H10325" s="1"/>
    </row>
    <row r="10326" spans="8:8" x14ac:dyDescent="0.25">
      <c r="H10326" s="1"/>
    </row>
    <row r="10327" spans="8:8" x14ac:dyDescent="0.25">
      <c r="H10327" s="1"/>
    </row>
    <row r="10328" spans="8:8" x14ac:dyDescent="0.25">
      <c r="H10328" s="1"/>
    </row>
    <row r="10329" spans="8:8" x14ac:dyDescent="0.25">
      <c r="H10329" s="1"/>
    </row>
    <row r="10330" spans="8:8" x14ac:dyDescent="0.25">
      <c r="H10330" s="1"/>
    </row>
    <row r="10331" spans="8:8" x14ac:dyDescent="0.25">
      <c r="H10331" s="1"/>
    </row>
    <row r="10332" spans="8:8" x14ac:dyDescent="0.25">
      <c r="H10332" s="1"/>
    </row>
    <row r="10333" spans="8:8" x14ac:dyDescent="0.25">
      <c r="H10333" s="1"/>
    </row>
    <row r="10337" spans="8:8" x14ac:dyDescent="0.25">
      <c r="H10337" s="1"/>
    </row>
    <row r="10340" spans="8:8" x14ac:dyDescent="0.25">
      <c r="H10340" s="1"/>
    </row>
    <row r="10341" spans="8:8" x14ac:dyDescent="0.25">
      <c r="H10341" s="1"/>
    </row>
    <row r="10342" spans="8:8" x14ac:dyDescent="0.25">
      <c r="H10342" s="1"/>
    </row>
    <row r="10343" spans="8:8" x14ac:dyDescent="0.25">
      <c r="H10343" s="1"/>
    </row>
    <row r="10344" spans="8:8" x14ac:dyDescent="0.25">
      <c r="H10344" s="1"/>
    </row>
    <row r="10345" spans="8:8" x14ac:dyDescent="0.25">
      <c r="H10345" s="1"/>
    </row>
    <row r="10346" spans="8:8" x14ac:dyDescent="0.25">
      <c r="H10346" s="1"/>
    </row>
    <row r="10347" spans="8:8" x14ac:dyDescent="0.25">
      <c r="H10347" s="1"/>
    </row>
    <row r="10348" spans="8:8" x14ac:dyDescent="0.25">
      <c r="H10348" s="1"/>
    </row>
    <row r="10349" spans="8:8" x14ac:dyDescent="0.25">
      <c r="H10349" s="1"/>
    </row>
    <row r="10350" spans="8:8" x14ac:dyDescent="0.25">
      <c r="H10350" s="1"/>
    </row>
    <row r="10351" spans="8:8" x14ac:dyDescent="0.25">
      <c r="H10351" s="1"/>
    </row>
    <row r="10353" spans="8:8" x14ac:dyDescent="0.25">
      <c r="H10353" s="1"/>
    </row>
    <row r="10354" spans="8:8" x14ac:dyDescent="0.25">
      <c r="H10354" s="1"/>
    </row>
    <row r="10355" spans="8:8" x14ac:dyDescent="0.25">
      <c r="H10355" s="1"/>
    </row>
    <row r="10357" spans="8:8" x14ac:dyDescent="0.25">
      <c r="H10357" s="1"/>
    </row>
    <row r="10358" spans="8:8" x14ac:dyDescent="0.25">
      <c r="H10358" s="1"/>
    </row>
    <row r="10359" spans="8:8" x14ac:dyDescent="0.25">
      <c r="H10359" s="1"/>
    </row>
    <row r="10360" spans="8:8" x14ac:dyDescent="0.25">
      <c r="H10360" s="1"/>
    </row>
    <row r="10361" spans="8:8" x14ac:dyDescent="0.25">
      <c r="H10361" s="1"/>
    </row>
    <row r="10362" spans="8:8" x14ac:dyDescent="0.25">
      <c r="H10362" s="1"/>
    </row>
    <row r="10363" spans="8:8" x14ac:dyDescent="0.25">
      <c r="H10363" s="1"/>
    </row>
    <row r="10364" spans="8:8" x14ac:dyDescent="0.25">
      <c r="H10364" s="1"/>
    </row>
    <row r="10365" spans="8:8" x14ac:dyDescent="0.25">
      <c r="H10365" s="1"/>
    </row>
    <row r="10366" spans="8:8" x14ac:dyDescent="0.25">
      <c r="H10366" s="1"/>
    </row>
    <row r="10367" spans="8:8" x14ac:dyDescent="0.25">
      <c r="H10367" s="1"/>
    </row>
    <row r="10368" spans="8:8" x14ac:dyDescent="0.25">
      <c r="H10368" s="1"/>
    </row>
    <row r="10370" spans="8:8" x14ac:dyDescent="0.25">
      <c r="H10370" s="1"/>
    </row>
    <row r="10371" spans="8:8" x14ac:dyDescent="0.25">
      <c r="H10371" s="1"/>
    </row>
    <row r="10373" spans="8:8" x14ac:dyDescent="0.25">
      <c r="H10373" s="1"/>
    </row>
    <row r="10374" spans="8:8" x14ac:dyDescent="0.25">
      <c r="H10374" s="1"/>
    </row>
    <row r="10375" spans="8:8" x14ac:dyDescent="0.25">
      <c r="H10375" s="1"/>
    </row>
    <row r="10378" spans="8:8" x14ac:dyDescent="0.25">
      <c r="H10378" s="1"/>
    </row>
    <row r="10379" spans="8:8" x14ac:dyDescent="0.25">
      <c r="H10379" s="1"/>
    </row>
    <row r="10380" spans="8:8" x14ac:dyDescent="0.25">
      <c r="H10380" s="1"/>
    </row>
    <row r="10381" spans="8:8" x14ac:dyDescent="0.25">
      <c r="H10381" s="1"/>
    </row>
    <row r="10382" spans="8:8" x14ac:dyDescent="0.25">
      <c r="H10382" s="1"/>
    </row>
    <row r="10383" spans="8:8" x14ac:dyDescent="0.25">
      <c r="H10383" s="1"/>
    </row>
    <row r="10384" spans="8:8" x14ac:dyDescent="0.25">
      <c r="H10384" s="1"/>
    </row>
    <row r="10385" spans="8:8" x14ac:dyDescent="0.25">
      <c r="H10385" s="1"/>
    </row>
    <row r="10386" spans="8:8" x14ac:dyDescent="0.25">
      <c r="H10386" s="1"/>
    </row>
    <row r="10387" spans="8:8" x14ac:dyDescent="0.25">
      <c r="H10387" s="1"/>
    </row>
    <row r="10388" spans="8:8" x14ac:dyDescent="0.25">
      <c r="H10388" s="1"/>
    </row>
    <row r="10389" spans="8:8" x14ac:dyDescent="0.25">
      <c r="H10389" s="1"/>
    </row>
    <row r="10390" spans="8:8" x14ac:dyDescent="0.25">
      <c r="H10390" s="1"/>
    </row>
    <row r="10391" spans="8:8" x14ac:dyDescent="0.25">
      <c r="H10391" s="1"/>
    </row>
    <row r="10392" spans="8:8" x14ac:dyDescent="0.25">
      <c r="H10392" s="1"/>
    </row>
    <row r="10394" spans="8:8" x14ac:dyDescent="0.25">
      <c r="H10394" s="1"/>
    </row>
    <row r="10395" spans="8:8" x14ac:dyDescent="0.25">
      <c r="H10395" s="1"/>
    </row>
    <row r="10396" spans="8:8" x14ac:dyDescent="0.25">
      <c r="H10396" s="1"/>
    </row>
    <row r="10397" spans="8:8" x14ac:dyDescent="0.25">
      <c r="H10397" s="1"/>
    </row>
    <row r="10399" spans="8:8" x14ac:dyDescent="0.25">
      <c r="H10399" s="1"/>
    </row>
    <row r="10400" spans="8:8" x14ac:dyDescent="0.25">
      <c r="H10400" s="1"/>
    </row>
    <row r="10401" spans="8:8" x14ac:dyDescent="0.25">
      <c r="H10401" s="1"/>
    </row>
    <row r="10402" spans="8:8" x14ac:dyDescent="0.25">
      <c r="H10402" s="1"/>
    </row>
    <row r="10404" spans="8:8" x14ac:dyDescent="0.25">
      <c r="H10404" s="1"/>
    </row>
    <row r="10405" spans="8:8" x14ac:dyDescent="0.25">
      <c r="H10405" s="1"/>
    </row>
    <row r="10415" spans="8:8" x14ac:dyDescent="0.25">
      <c r="H10415" s="1"/>
    </row>
    <row r="10416" spans="8:8" x14ac:dyDescent="0.25">
      <c r="H10416" s="1"/>
    </row>
    <row r="10417" spans="8:8" x14ac:dyDescent="0.25">
      <c r="H10417" s="1"/>
    </row>
    <row r="10418" spans="8:8" x14ac:dyDescent="0.25">
      <c r="H10418" s="1"/>
    </row>
    <row r="10419" spans="8:8" x14ac:dyDescent="0.25">
      <c r="H10419" s="1"/>
    </row>
    <row r="10420" spans="8:8" x14ac:dyDescent="0.25">
      <c r="H10420" s="1"/>
    </row>
    <row r="10421" spans="8:8" x14ac:dyDescent="0.25">
      <c r="H10421" s="1"/>
    </row>
    <row r="10422" spans="8:8" x14ac:dyDescent="0.25">
      <c r="H10422" s="1"/>
    </row>
    <row r="10423" spans="8:8" x14ac:dyDescent="0.25">
      <c r="H10423" s="1"/>
    </row>
    <row r="10424" spans="8:8" x14ac:dyDescent="0.25">
      <c r="H10424" s="1"/>
    </row>
    <row r="10425" spans="8:8" x14ac:dyDescent="0.25">
      <c r="H10425" s="1"/>
    </row>
    <row r="10426" spans="8:8" x14ac:dyDescent="0.25">
      <c r="H10426" s="1"/>
    </row>
    <row r="10427" spans="8:8" x14ac:dyDescent="0.25">
      <c r="H10427" s="1"/>
    </row>
    <row r="10428" spans="8:8" x14ac:dyDescent="0.25">
      <c r="H10428" s="1"/>
    </row>
    <row r="10429" spans="8:8" x14ac:dyDescent="0.25">
      <c r="H10429" s="1"/>
    </row>
    <row r="10431" spans="8:8" x14ac:dyDescent="0.25">
      <c r="H10431" s="1"/>
    </row>
    <row r="10432" spans="8:8" x14ac:dyDescent="0.25">
      <c r="H10432" s="1"/>
    </row>
    <row r="10434" spans="8:8" x14ac:dyDescent="0.25">
      <c r="H10434" s="1"/>
    </row>
    <row r="10435" spans="8:8" x14ac:dyDescent="0.25">
      <c r="H10435" s="1"/>
    </row>
    <row r="10437" spans="8:8" x14ac:dyDescent="0.25">
      <c r="H10437" s="1"/>
    </row>
    <row r="10438" spans="8:8" x14ac:dyDescent="0.25">
      <c r="H10438" s="1"/>
    </row>
    <row r="10439" spans="8:8" x14ac:dyDescent="0.25">
      <c r="H10439" s="1"/>
    </row>
    <row r="10441" spans="8:8" x14ac:dyDescent="0.25">
      <c r="H10441" s="1"/>
    </row>
    <row r="10442" spans="8:8" x14ac:dyDescent="0.25">
      <c r="H10442" s="1"/>
    </row>
    <row r="10444" spans="8:8" x14ac:dyDescent="0.25">
      <c r="H10444" s="1"/>
    </row>
    <row r="10445" spans="8:8" x14ac:dyDescent="0.25">
      <c r="H10445" s="1"/>
    </row>
    <row r="10447" spans="8:8" x14ac:dyDescent="0.25">
      <c r="H10447" s="1"/>
    </row>
    <row r="10448" spans="8:8" x14ac:dyDescent="0.25">
      <c r="H10448" s="1"/>
    </row>
    <row r="10450" spans="8:8" x14ac:dyDescent="0.25">
      <c r="H10450" s="1"/>
    </row>
    <row r="10452" spans="8:8" x14ac:dyDescent="0.25">
      <c r="H10452" s="1"/>
    </row>
    <row r="10453" spans="8:8" x14ac:dyDescent="0.25">
      <c r="H10453" s="1"/>
    </row>
    <row r="10455" spans="8:8" x14ac:dyDescent="0.25">
      <c r="H10455" s="1"/>
    </row>
    <row r="10457" spans="8:8" x14ac:dyDescent="0.25">
      <c r="H10457" s="1"/>
    </row>
    <row r="10458" spans="8:8" x14ac:dyDescent="0.25">
      <c r="H10458" s="1"/>
    </row>
    <row r="10462" spans="8:8" x14ac:dyDescent="0.25">
      <c r="H10462" s="1"/>
    </row>
    <row r="10464" spans="8:8" x14ac:dyDescent="0.25">
      <c r="H10464" s="1"/>
    </row>
    <row r="10471" spans="8:8" x14ac:dyDescent="0.25">
      <c r="H10471" s="1"/>
    </row>
    <row r="10472" spans="8:8" x14ac:dyDescent="0.25">
      <c r="H10472" s="1"/>
    </row>
    <row r="10473" spans="8:8" x14ac:dyDescent="0.25">
      <c r="H10473" s="1"/>
    </row>
    <row r="10474" spans="8:8" x14ac:dyDescent="0.25">
      <c r="H10474" s="1"/>
    </row>
    <row r="10475" spans="8:8" x14ac:dyDescent="0.25">
      <c r="H10475" s="1"/>
    </row>
    <row r="10476" spans="8:8" x14ac:dyDescent="0.25">
      <c r="H10476" s="1"/>
    </row>
    <row r="10478" spans="8:8" x14ac:dyDescent="0.25">
      <c r="H10478" s="1"/>
    </row>
    <row r="10479" spans="8:8" x14ac:dyDescent="0.25">
      <c r="H10479" s="1"/>
    </row>
    <row r="10480" spans="8:8" x14ac:dyDescent="0.25">
      <c r="H10480" s="1"/>
    </row>
    <row r="10481" spans="8:8" x14ac:dyDescent="0.25">
      <c r="H10481" s="1"/>
    </row>
    <row r="10482" spans="8:8" x14ac:dyDescent="0.25">
      <c r="H10482" s="1"/>
    </row>
    <row r="10483" spans="8:8" x14ac:dyDescent="0.25">
      <c r="H10483" s="1"/>
    </row>
    <row r="10484" spans="8:8" x14ac:dyDescent="0.25">
      <c r="H10484" s="1"/>
    </row>
    <row r="10485" spans="8:8" x14ac:dyDescent="0.25">
      <c r="H10485" s="1"/>
    </row>
    <row r="10486" spans="8:8" x14ac:dyDescent="0.25">
      <c r="H10486" s="1"/>
    </row>
    <row r="10487" spans="8:8" x14ac:dyDescent="0.25">
      <c r="H10487" s="1"/>
    </row>
    <row r="10489" spans="8:8" x14ac:dyDescent="0.25">
      <c r="H10489" s="1"/>
    </row>
    <row r="10495" spans="8:8" x14ac:dyDescent="0.25">
      <c r="H10495" s="1"/>
    </row>
    <row r="10498" spans="8:8" x14ac:dyDescent="0.25">
      <c r="H10498" s="1"/>
    </row>
    <row r="10499" spans="8:8" x14ac:dyDescent="0.25">
      <c r="H10499" s="1"/>
    </row>
    <row r="10501" spans="8:8" x14ac:dyDescent="0.25">
      <c r="H10501" s="1"/>
    </row>
    <row r="10503" spans="8:8" x14ac:dyDescent="0.25">
      <c r="H10503" s="1"/>
    </row>
    <row r="10505" spans="8:8" x14ac:dyDescent="0.25">
      <c r="H10505" s="1"/>
    </row>
    <row r="10506" spans="8:8" x14ac:dyDescent="0.25">
      <c r="H10506" s="1"/>
    </row>
    <row r="10508" spans="8:8" x14ac:dyDescent="0.25">
      <c r="H10508" s="1"/>
    </row>
    <row r="10509" spans="8:8" x14ac:dyDescent="0.25">
      <c r="H10509" s="1"/>
    </row>
    <row r="10511" spans="8:8" x14ac:dyDescent="0.25">
      <c r="H10511" s="1"/>
    </row>
    <row r="10512" spans="8:8" x14ac:dyDescent="0.25">
      <c r="H10512" s="1"/>
    </row>
    <row r="10514" spans="8:8" x14ac:dyDescent="0.25">
      <c r="H10514" s="1"/>
    </row>
    <row r="10515" spans="8:8" x14ac:dyDescent="0.25">
      <c r="H10515" s="1"/>
    </row>
    <row r="10517" spans="8:8" x14ac:dyDescent="0.25">
      <c r="H10517" s="1"/>
    </row>
    <row r="10518" spans="8:8" x14ac:dyDescent="0.25">
      <c r="H10518" s="1"/>
    </row>
    <row r="10519" spans="8:8" x14ac:dyDescent="0.25">
      <c r="H10519" s="1"/>
    </row>
    <row r="10520" spans="8:8" x14ac:dyDescent="0.25">
      <c r="H10520" s="1"/>
    </row>
    <row r="10521" spans="8:8" x14ac:dyDescent="0.25">
      <c r="H10521" s="1"/>
    </row>
    <row r="10523" spans="8:8" x14ac:dyDescent="0.25">
      <c r="H10523" s="1"/>
    </row>
    <row r="10524" spans="8:8" x14ac:dyDescent="0.25">
      <c r="H10524" s="1"/>
    </row>
    <row r="10525" spans="8:8" x14ac:dyDescent="0.25">
      <c r="H10525" s="1"/>
    </row>
    <row r="10536" spans="8:8" x14ac:dyDescent="0.25">
      <c r="H10536" s="1"/>
    </row>
    <row r="10548" spans="8:8" x14ac:dyDescent="0.25">
      <c r="H10548" s="1"/>
    </row>
    <row r="10549" spans="8:8" x14ac:dyDescent="0.25">
      <c r="H10549" s="1"/>
    </row>
    <row r="10554" spans="8:8" x14ac:dyDescent="0.25">
      <c r="H10554" s="1"/>
    </row>
    <row r="10556" spans="8:8" x14ac:dyDescent="0.25">
      <c r="H10556" s="1"/>
    </row>
    <row r="10557" spans="8:8" x14ac:dyDescent="0.25">
      <c r="H10557" s="1"/>
    </row>
    <row r="10559" spans="8:8" x14ac:dyDescent="0.25">
      <c r="H10559" s="1"/>
    </row>
    <row r="10560" spans="8:8" x14ac:dyDescent="0.25">
      <c r="H10560" s="1"/>
    </row>
    <row r="10564" spans="8:8" x14ac:dyDescent="0.25">
      <c r="H10564" s="1"/>
    </row>
    <row r="10566" spans="8:8" x14ac:dyDescent="0.25">
      <c r="H10566" s="1"/>
    </row>
    <row r="10567" spans="8:8" x14ac:dyDescent="0.25">
      <c r="H10567" s="1"/>
    </row>
    <row r="10568" spans="8:8" x14ac:dyDescent="0.25">
      <c r="H10568" s="1"/>
    </row>
    <row r="10569" spans="8:8" x14ac:dyDescent="0.25">
      <c r="H10569" s="1"/>
    </row>
    <row r="10570" spans="8:8" x14ac:dyDescent="0.25">
      <c r="H10570" s="1"/>
    </row>
    <row r="10571" spans="8:8" x14ac:dyDescent="0.25">
      <c r="H10571" s="1"/>
    </row>
    <row r="10572" spans="8:8" x14ac:dyDescent="0.25">
      <c r="H10572" s="1"/>
    </row>
    <row r="10573" spans="8:8" x14ac:dyDescent="0.25">
      <c r="H10573" s="1"/>
    </row>
    <row r="10578" spans="8:8" x14ac:dyDescent="0.25">
      <c r="H10578" s="1"/>
    </row>
    <row r="10580" spans="8:8" x14ac:dyDescent="0.25">
      <c r="H10580" s="1"/>
    </row>
    <row r="10581" spans="8:8" x14ac:dyDescent="0.25">
      <c r="H10581" s="1"/>
    </row>
    <row r="10582" spans="8:8" x14ac:dyDescent="0.25">
      <c r="H10582" s="1"/>
    </row>
    <row r="10583" spans="8:8" x14ac:dyDescent="0.25">
      <c r="H10583" s="1"/>
    </row>
    <row r="10584" spans="8:8" x14ac:dyDescent="0.25">
      <c r="H10584" s="1"/>
    </row>
    <row r="10585" spans="8:8" x14ac:dyDescent="0.25">
      <c r="H10585" s="1"/>
    </row>
    <row r="10586" spans="8:8" x14ac:dyDescent="0.25">
      <c r="H10586" s="1"/>
    </row>
    <row r="10588" spans="8:8" x14ac:dyDescent="0.25">
      <c r="H10588" s="1"/>
    </row>
    <row r="10589" spans="8:8" x14ac:dyDescent="0.25">
      <c r="H10589" s="1"/>
    </row>
    <row r="10592" spans="8:8" x14ac:dyDescent="0.25">
      <c r="H10592" s="1"/>
    </row>
    <row r="10594" spans="8:8" x14ac:dyDescent="0.25">
      <c r="H10594" s="1"/>
    </row>
    <row r="10598" spans="8:8" x14ac:dyDescent="0.25">
      <c r="H10598" s="1"/>
    </row>
    <row r="10599" spans="8:8" x14ac:dyDescent="0.25">
      <c r="H10599" s="1"/>
    </row>
    <row r="10601" spans="8:8" x14ac:dyDescent="0.25">
      <c r="H10601" s="1"/>
    </row>
    <row r="10603" spans="8:8" x14ac:dyDescent="0.25">
      <c r="H10603" s="1"/>
    </row>
    <row r="10604" spans="8:8" x14ac:dyDescent="0.25">
      <c r="H10604" s="1"/>
    </row>
    <row r="10605" spans="8:8" x14ac:dyDescent="0.25">
      <c r="H10605" s="1"/>
    </row>
    <row r="10606" spans="8:8" x14ac:dyDescent="0.25">
      <c r="H10606" s="1"/>
    </row>
    <row r="10607" spans="8:8" x14ac:dyDescent="0.25">
      <c r="H10607" s="1"/>
    </row>
    <row r="10608" spans="8:8" x14ac:dyDescent="0.25">
      <c r="H10608" s="1"/>
    </row>
    <row r="10609" spans="8:8" x14ac:dyDescent="0.25">
      <c r="H10609" s="1"/>
    </row>
    <row r="10610" spans="8:8" x14ac:dyDescent="0.25">
      <c r="H10610" s="1"/>
    </row>
    <row r="10611" spans="8:8" x14ac:dyDescent="0.25">
      <c r="H10611" s="1"/>
    </row>
    <row r="10613" spans="8:8" x14ac:dyDescent="0.25">
      <c r="H10613" s="1"/>
    </row>
    <row r="10616" spans="8:8" x14ac:dyDescent="0.25">
      <c r="H10616" s="1"/>
    </row>
    <row r="10617" spans="8:8" x14ac:dyDescent="0.25">
      <c r="H10617" s="1"/>
    </row>
    <row r="10618" spans="8:8" x14ac:dyDescent="0.25">
      <c r="H10618" s="1"/>
    </row>
    <row r="10620" spans="8:8" x14ac:dyDescent="0.25">
      <c r="H10620" s="1"/>
    </row>
    <row r="10631" spans="8:8" x14ac:dyDescent="0.25">
      <c r="H10631" s="1"/>
    </row>
    <row r="10632" spans="8:8" x14ac:dyDescent="0.25">
      <c r="H10632" s="1"/>
    </row>
    <row r="10633" spans="8:8" x14ac:dyDescent="0.25">
      <c r="H10633" s="1"/>
    </row>
    <row r="10634" spans="8:8" x14ac:dyDescent="0.25">
      <c r="H10634" s="1"/>
    </row>
    <row r="10636" spans="8:8" x14ac:dyDescent="0.25">
      <c r="H10636" s="1"/>
    </row>
    <row r="10637" spans="8:8" x14ac:dyDescent="0.25">
      <c r="H10637" s="1"/>
    </row>
    <row r="10638" spans="8:8" x14ac:dyDescent="0.25">
      <c r="H10638" s="1"/>
    </row>
    <row r="10639" spans="8:8" x14ac:dyDescent="0.25">
      <c r="H10639" s="1"/>
    </row>
    <row r="10643" spans="8:8" x14ac:dyDescent="0.25">
      <c r="H10643" s="1"/>
    </row>
    <row r="10644" spans="8:8" x14ac:dyDescent="0.25">
      <c r="H10644" s="1"/>
    </row>
    <row r="10645" spans="8:8" x14ac:dyDescent="0.25">
      <c r="H10645" s="1"/>
    </row>
    <row r="10646" spans="8:8" x14ac:dyDescent="0.25">
      <c r="H10646" s="1"/>
    </row>
    <row r="10647" spans="8:8" x14ac:dyDescent="0.25">
      <c r="H10647" s="1"/>
    </row>
    <row r="10648" spans="8:8" x14ac:dyDescent="0.25">
      <c r="H10648" s="1"/>
    </row>
    <row r="10649" spans="8:8" x14ac:dyDescent="0.25">
      <c r="H10649" s="1"/>
    </row>
    <row r="10650" spans="8:8" x14ac:dyDescent="0.25">
      <c r="H10650" s="1"/>
    </row>
    <row r="10652" spans="8:8" x14ac:dyDescent="0.25">
      <c r="H10652" s="1"/>
    </row>
    <row r="10653" spans="8:8" x14ac:dyDescent="0.25">
      <c r="H10653" s="1"/>
    </row>
    <row r="10654" spans="8:8" x14ac:dyDescent="0.25">
      <c r="H10654" s="1"/>
    </row>
    <row r="10655" spans="8:8" x14ac:dyDescent="0.25">
      <c r="H10655" s="1"/>
    </row>
    <row r="10656" spans="8:8" x14ac:dyDescent="0.25">
      <c r="H10656" s="1"/>
    </row>
    <row r="10657" spans="8:8" x14ac:dyDescent="0.25">
      <c r="H10657" s="1"/>
    </row>
    <row r="10658" spans="8:8" x14ac:dyDescent="0.25">
      <c r="H10658" s="1"/>
    </row>
    <row r="10659" spans="8:8" x14ac:dyDescent="0.25">
      <c r="H10659" s="1"/>
    </row>
    <row r="10660" spans="8:8" x14ac:dyDescent="0.25">
      <c r="H10660" s="1"/>
    </row>
    <row r="10661" spans="8:8" x14ac:dyDescent="0.25">
      <c r="H10661" s="1"/>
    </row>
    <row r="10662" spans="8:8" x14ac:dyDescent="0.25">
      <c r="H10662" s="1"/>
    </row>
    <row r="10663" spans="8:8" x14ac:dyDescent="0.25">
      <c r="H10663" s="1"/>
    </row>
    <row r="10664" spans="8:8" x14ac:dyDescent="0.25">
      <c r="H10664" s="1"/>
    </row>
    <row r="10665" spans="8:8" x14ac:dyDescent="0.25">
      <c r="H10665" s="1"/>
    </row>
    <row r="10666" spans="8:8" x14ac:dyDescent="0.25">
      <c r="H10666" s="1"/>
    </row>
    <row r="10668" spans="8:8" x14ac:dyDescent="0.25">
      <c r="H10668" s="1"/>
    </row>
    <row r="10669" spans="8:8" x14ac:dyDescent="0.25">
      <c r="H10669" s="1"/>
    </row>
    <row r="10670" spans="8:8" x14ac:dyDescent="0.25">
      <c r="H10670" s="1"/>
    </row>
    <row r="10671" spans="8:8" x14ac:dyDescent="0.25">
      <c r="H10671" s="1"/>
    </row>
    <row r="10672" spans="8:8" x14ac:dyDescent="0.25">
      <c r="H10672" s="1"/>
    </row>
    <row r="10673" spans="8:8" x14ac:dyDescent="0.25">
      <c r="H10673" s="1"/>
    </row>
    <row r="10674" spans="8:8" x14ac:dyDescent="0.25">
      <c r="H10674" s="1"/>
    </row>
    <row r="10676" spans="8:8" x14ac:dyDescent="0.25">
      <c r="H10676" s="1"/>
    </row>
    <row r="10677" spans="8:8" x14ac:dyDescent="0.25">
      <c r="H10677" s="1"/>
    </row>
    <row r="10680" spans="8:8" x14ac:dyDescent="0.25">
      <c r="H10680" s="1"/>
    </row>
    <row r="10681" spans="8:8" x14ac:dyDescent="0.25">
      <c r="H10681" s="1"/>
    </row>
    <row r="10682" spans="8:8" x14ac:dyDescent="0.25">
      <c r="H10682" s="1"/>
    </row>
    <row r="10683" spans="8:8" x14ac:dyDescent="0.25">
      <c r="H10683" s="1"/>
    </row>
    <row r="10684" spans="8:8" x14ac:dyDescent="0.25">
      <c r="H10684" s="1"/>
    </row>
    <row r="10685" spans="8:8" x14ac:dyDescent="0.25">
      <c r="H10685" s="1"/>
    </row>
    <row r="10687" spans="8:8" x14ac:dyDescent="0.25">
      <c r="H10687" s="1"/>
    </row>
    <row r="10690" spans="8:8" x14ac:dyDescent="0.25">
      <c r="H10690" s="1"/>
    </row>
    <row r="10693" spans="8:8" x14ac:dyDescent="0.25">
      <c r="H10693" s="1"/>
    </row>
    <row r="10694" spans="8:8" x14ac:dyDescent="0.25">
      <c r="H10694" s="1"/>
    </row>
    <row r="10702" spans="8:8" x14ac:dyDescent="0.25">
      <c r="H10702" s="1"/>
    </row>
    <row r="10703" spans="8:8" x14ac:dyDescent="0.25">
      <c r="H10703" s="1"/>
    </row>
    <row r="10706" spans="8:8" x14ac:dyDescent="0.25">
      <c r="H10706" s="1"/>
    </row>
    <row r="10708" spans="8:8" x14ac:dyDescent="0.25">
      <c r="H10708" s="1"/>
    </row>
    <row r="10711" spans="8:8" x14ac:dyDescent="0.25">
      <c r="H10711" s="1"/>
    </row>
    <row r="10716" spans="8:8" x14ac:dyDescent="0.25">
      <c r="H10716" s="1"/>
    </row>
    <row r="10717" spans="8:8" x14ac:dyDescent="0.25">
      <c r="H10717" s="1"/>
    </row>
    <row r="10718" spans="8:8" x14ac:dyDescent="0.25">
      <c r="H10718" s="1"/>
    </row>
    <row r="10719" spans="8:8" x14ac:dyDescent="0.25">
      <c r="H10719" s="1"/>
    </row>
    <row r="10720" spans="8:8" x14ac:dyDescent="0.25">
      <c r="H10720" s="1"/>
    </row>
    <row r="10722" spans="8:8" x14ac:dyDescent="0.25">
      <c r="H10722" s="1"/>
    </row>
    <row r="10723" spans="8:8" x14ac:dyDescent="0.25">
      <c r="H10723" s="1"/>
    </row>
    <row r="10724" spans="8:8" x14ac:dyDescent="0.25">
      <c r="H10724" s="1"/>
    </row>
    <row r="10725" spans="8:8" x14ac:dyDescent="0.25">
      <c r="H10725" s="1"/>
    </row>
    <row r="10726" spans="8:8" x14ac:dyDescent="0.25">
      <c r="H10726" s="1"/>
    </row>
    <row r="10728" spans="8:8" x14ac:dyDescent="0.25">
      <c r="H10728" s="1"/>
    </row>
    <row r="10732" spans="8:8" x14ac:dyDescent="0.25">
      <c r="H10732" s="1"/>
    </row>
    <row r="10734" spans="8:8" x14ac:dyDescent="0.25">
      <c r="H10734" s="1"/>
    </row>
    <row r="10736" spans="8:8" x14ac:dyDescent="0.25">
      <c r="H10736" s="1"/>
    </row>
    <row r="10737" spans="8:8" x14ac:dyDescent="0.25">
      <c r="H10737" s="1"/>
    </row>
    <row r="10738" spans="8:8" x14ac:dyDescent="0.25">
      <c r="H10738" s="1"/>
    </row>
    <row r="10739" spans="8:8" x14ac:dyDescent="0.25">
      <c r="H10739" s="1"/>
    </row>
    <row r="10744" spans="8:8" x14ac:dyDescent="0.25">
      <c r="H10744" s="1"/>
    </row>
    <row r="10745" spans="8:8" x14ac:dyDescent="0.25">
      <c r="H10745" s="1"/>
    </row>
    <row r="10746" spans="8:8" x14ac:dyDescent="0.25">
      <c r="H10746" s="1"/>
    </row>
    <row r="10747" spans="8:8" x14ac:dyDescent="0.25">
      <c r="H10747" s="1"/>
    </row>
    <row r="10748" spans="8:8" x14ac:dyDescent="0.25">
      <c r="H10748" s="1"/>
    </row>
    <row r="10749" spans="8:8" x14ac:dyDescent="0.25">
      <c r="H10749" s="1"/>
    </row>
    <row r="10750" spans="8:8" x14ac:dyDescent="0.25">
      <c r="H10750" s="1"/>
    </row>
    <row r="10752" spans="8:8" x14ac:dyDescent="0.25">
      <c r="H10752" s="1"/>
    </row>
    <row r="10753" spans="8:8" x14ac:dyDescent="0.25">
      <c r="H10753" s="1"/>
    </row>
    <row r="10754" spans="8:8" x14ac:dyDescent="0.25">
      <c r="H10754" s="1"/>
    </row>
    <row r="10755" spans="8:8" x14ac:dyDescent="0.25">
      <c r="H10755" s="1"/>
    </row>
    <row r="10756" spans="8:8" x14ac:dyDescent="0.25">
      <c r="H10756" s="1"/>
    </row>
    <row r="10757" spans="8:8" x14ac:dyDescent="0.25">
      <c r="H10757" s="1"/>
    </row>
    <row r="10762" spans="8:8" x14ac:dyDescent="0.25">
      <c r="H10762" s="1"/>
    </row>
    <row r="10765" spans="8:8" x14ac:dyDescent="0.25">
      <c r="H10765" s="1"/>
    </row>
    <row r="10766" spans="8:8" x14ac:dyDescent="0.25">
      <c r="H10766" s="1"/>
    </row>
    <row r="10768" spans="8:8" x14ac:dyDescent="0.25">
      <c r="H10768" s="1"/>
    </row>
    <row r="10769" spans="8:8" x14ac:dyDescent="0.25">
      <c r="H10769" s="1"/>
    </row>
    <row r="10770" spans="8:8" x14ac:dyDescent="0.25">
      <c r="H10770" s="1"/>
    </row>
    <row r="10771" spans="8:8" x14ac:dyDescent="0.25">
      <c r="H10771" s="1"/>
    </row>
    <row r="10772" spans="8:8" x14ac:dyDescent="0.25">
      <c r="H10772" s="1"/>
    </row>
    <row r="10773" spans="8:8" x14ac:dyDescent="0.25">
      <c r="H10773" s="1"/>
    </row>
    <row r="10774" spans="8:8" x14ac:dyDescent="0.25">
      <c r="H10774" s="1"/>
    </row>
    <row r="10776" spans="8:8" x14ac:dyDescent="0.25">
      <c r="H10776" s="1"/>
    </row>
    <row r="10780" spans="8:8" x14ac:dyDescent="0.25">
      <c r="H10780" s="1"/>
    </row>
    <row r="10781" spans="8:8" x14ac:dyDescent="0.25">
      <c r="H10781" s="1"/>
    </row>
    <row r="10782" spans="8:8" x14ac:dyDescent="0.25">
      <c r="H10782" s="1"/>
    </row>
    <row r="10783" spans="8:8" x14ac:dyDescent="0.25">
      <c r="H10783" s="1"/>
    </row>
    <row r="10784" spans="8:8" x14ac:dyDescent="0.25">
      <c r="H10784" s="1"/>
    </row>
    <row r="10785" spans="8:8" x14ac:dyDescent="0.25">
      <c r="H10785" s="1"/>
    </row>
    <row r="10786" spans="8:8" x14ac:dyDescent="0.25">
      <c r="H10786" s="1"/>
    </row>
    <row r="10787" spans="8:8" x14ac:dyDescent="0.25">
      <c r="H10787" s="1"/>
    </row>
    <row r="10789" spans="8:8" x14ac:dyDescent="0.25">
      <c r="H10789" s="1"/>
    </row>
    <row r="10790" spans="8:8" x14ac:dyDescent="0.25">
      <c r="H10790" s="1"/>
    </row>
    <row r="10796" spans="8:8" x14ac:dyDescent="0.25">
      <c r="H10796" s="1"/>
    </row>
    <row r="10799" spans="8:8" x14ac:dyDescent="0.25">
      <c r="H10799" s="1"/>
    </row>
    <row r="10800" spans="8:8" x14ac:dyDescent="0.25">
      <c r="H10800" s="1"/>
    </row>
    <row r="10805" spans="8:8" x14ac:dyDescent="0.25">
      <c r="H10805" s="1"/>
    </row>
    <row r="10806" spans="8:8" x14ac:dyDescent="0.25">
      <c r="H10806" s="1"/>
    </row>
    <row r="10811" spans="8:8" x14ac:dyDescent="0.25">
      <c r="H10811" s="1"/>
    </row>
    <row r="10812" spans="8:8" x14ac:dyDescent="0.25">
      <c r="H10812" s="1"/>
    </row>
    <row r="10813" spans="8:8" x14ac:dyDescent="0.25">
      <c r="H10813" s="1"/>
    </row>
    <row r="10814" spans="8:8" x14ac:dyDescent="0.25">
      <c r="H10814" s="1"/>
    </row>
    <row r="10815" spans="8:8" x14ac:dyDescent="0.25">
      <c r="H10815" s="1"/>
    </row>
    <row r="10816" spans="8:8" x14ac:dyDescent="0.25">
      <c r="H10816" s="1"/>
    </row>
    <row r="10817" spans="8:8" x14ac:dyDescent="0.25">
      <c r="H10817" s="1"/>
    </row>
    <row r="10819" spans="8:8" x14ac:dyDescent="0.25">
      <c r="H10819" s="1"/>
    </row>
    <row r="10828" spans="8:8" x14ac:dyDescent="0.25">
      <c r="H10828" s="1"/>
    </row>
    <row r="10832" spans="8:8" x14ac:dyDescent="0.25">
      <c r="H10832" s="1"/>
    </row>
    <row r="10834" spans="8:8" x14ac:dyDescent="0.25">
      <c r="H10834" s="1"/>
    </row>
    <row r="10838" spans="8:8" x14ac:dyDescent="0.25">
      <c r="H10838" s="1"/>
    </row>
    <row r="10839" spans="8:8" x14ac:dyDescent="0.25">
      <c r="H10839" s="1"/>
    </row>
    <row r="10840" spans="8:8" x14ac:dyDescent="0.25">
      <c r="H10840" s="1"/>
    </row>
    <row r="10841" spans="8:8" x14ac:dyDescent="0.25">
      <c r="H10841" s="1"/>
    </row>
    <row r="10842" spans="8:8" x14ac:dyDescent="0.25">
      <c r="H10842" s="1"/>
    </row>
    <row r="10843" spans="8:8" x14ac:dyDescent="0.25">
      <c r="H10843" s="1"/>
    </row>
    <row r="10844" spans="8:8" x14ac:dyDescent="0.25">
      <c r="H10844" s="1"/>
    </row>
    <row r="10845" spans="8:8" x14ac:dyDescent="0.25">
      <c r="H10845" s="1"/>
    </row>
    <row r="10849" spans="8:8" x14ac:dyDescent="0.25">
      <c r="H10849" s="1"/>
    </row>
    <row r="10851" spans="8:8" x14ac:dyDescent="0.25">
      <c r="H10851" s="1"/>
    </row>
    <row r="10862" spans="8:8" x14ac:dyDescent="0.25">
      <c r="H10862" s="1"/>
    </row>
    <row r="10863" spans="8:8" x14ac:dyDescent="0.25">
      <c r="H10863" s="1"/>
    </row>
    <row r="10864" spans="8:8" x14ac:dyDescent="0.25">
      <c r="H10864" s="1"/>
    </row>
    <row r="10865" spans="8:8" x14ac:dyDescent="0.25">
      <c r="H10865" s="1"/>
    </row>
    <row r="10866" spans="8:8" x14ac:dyDescent="0.25">
      <c r="H10866" s="1"/>
    </row>
    <row r="10867" spans="8:8" x14ac:dyDescent="0.25">
      <c r="H10867" s="1"/>
    </row>
    <row r="10868" spans="8:8" x14ac:dyDescent="0.25">
      <c r="H10868" s="1"/>
    </row>
    <row r="10869" spans="8:8" x14ac:dyDescent="0.25">
      <c r="H10869" s="1"/>
    </row>
    <row r="10875" spans="8:8" x14ac:dyDescent="0.25">
      <c r="H10875" s="1"/>
    </row>
    <row r="10878" spans="8:8" x14ac:dyDescent="0.25">
      <c r="H10878" s="1"/>
    </row>
    <row r="10880" spans="8:8" x14ac:dyDescent="0.25">
      <c r="H10880" s="1"/>
    </row>
    <row r="10882" spans="8:8" x14ac:dyDescent="0.25">
      <c r="H10882" s="1"/>
    </row>
    <row r="10883" spans="8:8" x14ac:dyDescent="0.25">
      <c r="H10883" s="1"/>
    </row>
    <row r="10884" spans="8:8" x14ac:dyDescent="0.25">
      <c r="H10884" s="1"/>
    </row>
    <row r="10885" spans="8:8" x14ac:dyDescent="0.25">
      <c r="H10885" s="1"/>
    </row>
    <row r="10886" spans="8:8" x14ac:dyDescent="0.25">
      <c r="H10886" s="1"/>
    </row>
    <row r="10887" spans="8:8" x14ac:dyDescent="0.25">
      <c r="H10887" s="1"/>
    </row>
    <row r="10888" spans="8:8" x14ac:dyDescent="0.25">
      <c r="H10888" s="1"/>
    </row>
    <row r="10889" spans="8:8" x14ac:dyDescent="0.25">
      <c r="H10889" s="1"/>
    </row>
    <row r="10892" spans="8:8" x14ac:dyDescent="0.25">
      <c r="H10892" s="1"/>
    </row>
    <row r="10893" spans="8:8" x14ac:dyDescent="0.25">
      <c r="H10893" s="1"/>
    </row>
    <row r="10894" spans="8:8" x14ac:dyDescent="0.25">
      <c r="H10894" s="1"/>
    </row>
    <row r="10896" spans="8:8" x14ac:dyDescent="0.25">
      <c r="H10896" s="1"/>
    </row>
    <row r="10897" spans="8:8" x14ac:dyDescent="0.25">
      <c r="H10897" s="1"/>
    </row>
    <row r="10898" spans="8:8" x14ac:dyDescent="0.25">
      <c r="H10898" s="1"/>
    </row>
    <row r="10899" spans="8:8" x14ac:dyDescent="0.25">
      <c r="H10899" s="1"/>
    </row>
    <row r="10900" spans="8:8" x14ac:dyDescent="0.25">
      <c r="H10900" s="1"/>
    </row>
    <row r="10902" spans="8:8" x14ac:dyDescent="0.25">
      <c r="H10902" s="1"/>
    </row>
    <row r="10905" spans="8:8" x14ac:dyDescent="0.25">
      <c r="H10905" s="1"/>
    </row>
    <row r="10907" spans="8:8" x14ac:dyDescent="0.25">
      <c r="H10907" s="1"/>
    </row>
    <row r="10911" spans="8:8" x14ac:dyDescent="0.25">
      <c r="H10911" s="1"/>
    </row>
    <row r="10912" spans="8:8" x14ac:dyDescent="0.25">
      <c r="H10912" s="1"/>
    </row>
    <row r="10913" spans="8:8" x14ac:dyDescent="0.25">
      <c r="H10913" s="1"/>
    </row>
    <row r="10915" spans="8:8" x14ac:dyDescent="0.25">
      <c r="H10915" s="1"/>
    </row>
    <row r="10917" spans="8:8" x14ac:dyDescent="0.25">
      <c r="H10917" s="1"/>
    </row>
    <row r="10918" spans="8:8" x14ac:dyDescent="0.25">
      <c r="H10918" s="1"/>
    </row>
    <row r="10919" spans="8:8" x14ac:dyDescent="0.25">
      <c r="H10919" s="1"/>
    </row>
    <row r="10920" spans="8:8" x14ac:dyDescent="0.25">
      <c r="H10920" s="1"/>
    </row>
    <row r="10921" spans="8:8" x14ac:dyDescent="0.25">
      <c r="H10921" s="1"/>
    </row>
    <row r="10922" spans="8:8" x14ac:dyDescent="0.25">
      <c r="H10922" s="1"/>
    </row>
    <row r="10923" spans="8:8" x14ac:dyDescent="0.25">
      <c r="H10923" s="1"/>
    </row>
    <row r="10924" spans="8:8" x14ac:dyDescent="0.25">
      <c r="H10924" s="1"/>
    </row>
    <row r="10925" spans="8:8" x14ac:dyDescent="0.25">
      <c r="H10925" s="1"/>
    </row>
    <row r="10926" spans="8:8" x14ac:dyDescent="0.25">
      <c r="H10926" s="1"/>
    </row>
    <row r="10927" spans="8:8" x14ac:dyDescent="0.25">
      <c r="H10927" s="1"/>
    </row>
    <row r="10929" spans="8:8" x14ac:dyDescent="0.25">
      <c r="H10929" s="1"/>
    </row>
    <row r="10931" spans="8:8" x14ac:dyDescent="0.25">
      <c r="H10931" s="1"/>
    </row>
    <row r="10942" spans="8:8" x14ac:dyDescent="0.25">
      <c r="H10942" s="1"/>
    </row>
    <row r="10953" spans="8:8" x14ac:dyDescent="0.25">
      <c r="H10953" s="1"/>
    </row>
    <row r="10962" spans="8:8" x14ac:dyDescent="0.25">
      <c r="H10962" s="1"/>
    </row>
    <row r="10963" spans="8:8" x14ac:dyDescent="0.25">
      <c r="H10963" s="1"/>
    </row>
    <row r="10964" spans="8:8" x14ac:dyDescent="0.25">
      <c r="H10964" s="1"/>
    </row>
    <row r="10966" spans="8:8" x14ac:dyDescent="0.25">
      <c r="H10966" s="1"/>
    </row>
    <row r="10967" spans="8:8" x14ac:dyDescent="0.25">
      <c r="H10967" s="1"/>
    </row>
    <row r="10968" spans="8:8" x14ac:dyDescent="0.25">
      <c r="H10968" s="1"/>
    </row>
    <row r="10969" spans="8:8" x14ac:dyDescent="0.25">
      <c r="H10969" s="1"/>
    </row>
    <row r="10970" spans="8:8" x14ac:dyDescent="0.25">
      <c r="H10970" s="1"/>
    </row>
    <row r="10972" spans="8:8" x14ac:dyDescent="0.25">
      <c r="H10972" s="1"/>
    </row>
    <row r="10973" spans="8:8" x14ac:dyDescent="0.25">
      <c r="H10973" s="1"/>
    </row>
    <row r="10974" spans="8:8" x14ac:dyDescent="0.25">
      <c r="H10974" s="1"/>
    </row>
    <row r="10976" spans="8:8" x14ac:dyDescent="0.25">
      <c r="H10976" s="1"/>
    </row>
    <row r="10977" spans="8:8" x14ac:dyDescent="0.25">
      <c r="H10977" s="1"/>
    </row>
    <row r="10979" spans="8:8" x14ac:dyDescent="0.25">
      <c r="H10979" s="1"/>
    </row>
    <row r="10981" spans="8:8" x14ac:dyDescent="0.25">
      <c r="H10981" s="1"/>
    </row>
    <row r="10982" spans="8:8" x14ac:dyDescent="0.25">
      <c r="H10982" s="1"/>
    </row>
    <row r="10984" spans="8:8" x14ac:dyDescent="0.25">
      <c r="H10984" s="1"/>
    </row>
    <row r="10986" spans="8:8" x14ac:dyDescent="0.25">
      <c r="H10986" s="1"/>
    </row>
    <row r="10987" spans="8:8" x14ac:dyDescent="0.25">
      <c r="H10987" s="1"/>
    </row>
    <row r="10989" spans="8:8" x14ac:dyDescent="0.25">
      <c r="H10989" s="1"/>
    </row>
    <row r="10990" spans="8:8" x14ac:dyDescent="0.25">
      <c r="H10990" s="1"/>
    </row>
    <row r="10995" spans="8:8" x14ac:dyDescent="0.25">
      <c r="H10995" s="1"/>
    </row>
    <row r="10996" spans="8:8" x14ac:dyDescent="0.25">
      <c r="H10996" s="1"/>
    </row>
    <row r="10997" spans="8:8" x14ac:dyDescent="0.25">
      <c r="H10997" s="1"/>
    </row>
    <row r="11000" spans="8:8" x14ac:dyDescent="0.25">
      <c r="H11000" s="1"/>
    </row>
    <row r="11002" spans="8:8" x14ac:dyDescent="0.25">
      <c r="H11002" s="1"/>
    </row>
    <row r="11003" spans="8:8" x14ac:dyDescent="0.25">
      <c r="H11003" s="1"/>
    </row>
    <row r="11004" spans="8:8" x14ac:dyDescent="0.25">
      <c r="H11004" s="1"/>
    </row>
    <row r="11005" spans="8:8" x14ac:dyDescent="0.25">
      <c r="H11005" s="1"/>
    </row>
    <row r="11006" spans="8:8" x14ac:dyDescent="0.25">
      <c r="H11006" s="1"/>
    </row>
    <row r="11007" spans="8:8" x14ac:dyDescent="0.25">
      <c r="H11007" s="1"/>
    </row>
    <row r="11008" spans="8:8" x14ac:dyDescent="0.25">
      <c r="H11008" s="1"/>
    </row>
    <row r="11009" spans="8:8" x14ac:dyDescent="0.25">
      <c r="H11009" s="1"/>
    </row>
    <row r="11010" spans="8:8" x14ac:dyDescent="0.25">
      <c r="H11010" s="1"/>
    </row>
    <row r="11011" spans="8:8" x14ac:dyDescent="0.25">
      <c r="H11011" s="1"/>
    </row>
    <row r="11012" spans="8:8" x14ac:dyDescent="0.25">
      <c r="H11012" s="1"/>
    </row>
    <row r="11013" spans="8:8" x14ac:dyDescent="0.25">
      <c r="H11013" s="1"/>
    </row>
    <row r="11018" spans="8:8" x14ac:dyDescent="0.25">
      <c r="H11018" s="1"/>
    </row>
    <row r="11020" spans="8:8" x14ac:dyDescent="0.25">
      <c r="H11020" s="1"/>
    </row>
    <row r="11021" spans="8:8" x14ac:dyDescent="0.25">
      <c r="H11021" s="1"/>
    </row>
    <row r="11022" spans="8:8" x14ac:dyDescent="0.25">
      <c r="H11022" s="1"/>
    </row>
    <row r="11024" spans="8:8" x14ac:dyDescent="0.25">
      <c r="H11024" s="1"/>
    </row>
    <row r="11025" spans="8:8" x14ac:dyDescent="0.25">
      <c r="H11025" s="1"/>
    </row>
    <row r="11026" spans="8:8" x14ac:dyDescent="0.25">
      <c r="H11026" s="1"/>
    </row>
    <row r="11028" spans="8:8" x14ac:dyDescent="0.25">
      <c r="H11028" s="1"/>
    </row>
    <row r="11031" spans="8:8" x14ac:dyDescent="0.25">
      <c r="H11031" s="1"/>
    </row>
    <row r="11032" spans="8:8" x14ac:dyDescent="0.25">
      <c r="H11032" s="1"/>
    </row>
    <row r="11034" spans="8:8" x14ac:dyDescent="0.25">
      <c r="H11034" s="1"/>
    </row>
    <row r="11035" spans="8:8" x14ac:dyDescent="0.25">
      <c r="H11035" s="1"/>
    </row>
    <row r="11038" spans="8:8" x14ac:dyDescent="0.25">
      <c r="H11038" s="1"/>
    </row>
    <row r="11039" spans="8:8" x14ac:dyDescent="0.25">
      <c r="H11039" s="1"/>
    </row>
    <row r="11040" spans="8:8" x14ac:dyDescent="0.25">
      <c r="H11040" s="1"/>
    </row>
    <row r="11041" spans="8:8" x14ac:dyDescent="0.25">
      <c r="H11041" s="1"/>
    </row>
    <row r="11042" spans="8:8" x14ac:dyDescent="0.25">
      <c r="H11042" s="1"/>
    </row>
    <row r="11045" spans="8:8" x14ac:dyDescent="0.25">
      <c r="H11045" s="1"/>
    </row>
    <row r="11054" spans="8:8" x14ac:dyDescent="0.25">
      <c r="H11054" s="1"/>
    </row>
    <row r="11055" spans="8:8" x14ac:dyDescent="0.25">
      <c r="H11055" s="1"/>
    </row>
    <row r="11056" spans="8:8" x14ac:dyDescent="0.25">
      <c r="H11056" s="1"/>
    </row>
    <row r="11057" spans="8:8" x14ac:dyDescent="0.25">
      <c r="H11057" s="1"/>
    </row>
    <row r="11059" spans="8:8" x14ac:dyDescent="0.25">
      <c r="H11059" s="1"/>
    </row>
    <row r="11060" spans="8:8" x14ac:dyDescent="0.25">
      <c r="H11060" s="1"/>
    </row>
    <row r="11061" spans="8:8" x14ac:dyDescent="0.25">
      <c r="H11061" s="1"/>
    </row>
    <row r="11062" spans="8:8" x14ac:dyDescent="0.25">
      <c r="H11062" s="1"/>
    </row>
    <row r="11063" spans="8:8" x14ac:dyDescent="0.25">
      <c r="H11063" s="1"/>
    </row>
    <row r="11069" spans="8:8" x14ac:dyDescent="0.25">
      <c r="H11069" s="1"/>
    </row>
    <row r="11070" spans="8:8" x14ac:dyDescent="0.25">
      <c r="H11070" s="1"/>
    </row>
    <row r="11072" spans="8:8" x14ac:dyDescent="0.25">
      <c r="H11072" s="1"/>
    </row>
    <row r="11073" spans="8:8" x14ac:dyDescent="0.25">
      <c r="H11073" s="1"/>
    </row>
    <row r="11074" spans="8:8" x14ac:dyDescent="0.25">
      <c r="H11074" s="1"/>
    </row>
    <row r="11076" spans="8:8" x14ac:dyDescent="0.25">
      <c r="H11076" s="1"/>
    </row>
    <row r="11077" spans="8:8" x14ac:dyDescent="0.25">
      <c r="H11077" s="1"/>
    </row>
    <row r="11079" spans="8:8" x14ac:dyDescent="0.25">
      <c r="H11079" s="1"/>
    </row>
    <row r="11080" spans="8:8" x14ac:dyDescent="0.25">
      <c r="H11080" s="1"/>
    </row>
    <row r="11083" spans="8:8" x14ac:dyDescent="0.25">
      <c r="H11083" s="1"/>
    </row>
    <row r="11084" spans="8:8" x14ac:dyDescent="0.25">
      <c r="H11084" s="1"/>
    </row>
    <row r="11086" spans="8:8" x14ac:dyDescent="0.25">
      <c r="H11086" s="1"/>
    </row>
    <row r="11087" spans="8:8" x14ac:dyDescent="0.25">
      <c r="H11087" s="1"/>
    </row>
    <row r="11088" spans="8:8" x14ac:dyDescent="0.25">
      <c r="H11088" s="1"/>
    </row>
    <row r="11089" spans="8:8" x14ac:dyDescent="0.25">
      <c r="H11089" s="1"/>
    </row>
    <row r="11090" spans="8:8" x14ac:dyDescent="0.25">
      <c r="H11090" s="1"/>
    </row>
    <row r="11092" spans="8:8" x14ac:dyDescent="0.25">
      <c r="H11092" s="1"/>
    </row>
    <row r="11094" spans="8:8" x14ac:dyDescent="0.25">
      <c r="H11094" s="1"/>
    </row>
    <row r="11105" spans="8:8" x14ac:dyDescent="0.25">
      <c r="H11105" s="1"/>
    </row>
    <row r="11108" spans="8:8" x14ac:dyDescent="0.25">
      <c r="H11108" s="1"/>
    </row>
    <row r="11109" spans="8:8" x14ac:dyDescent="0.25">
      <c r="H11109" s="1"/>
    </row>
    <row r="11110" spans="8:8" x14ac:dyDescent="0.25">
      <c r="H11110" s="1"/>
    </row>
    <row r="11113" spans="8:8" x14ac:dyDescent="0.25">
      <c r="H11113" s="1"/>
    </row>
    <row r="11115" spans="8:8" x14ac:dyDescent="0.25">
      <c r="H11115" s="1"/>
    </row>
    <row r="11116" spans="8:8" x14ac:dyDescent="0.25">
      <c r="H11116" s="1"/>
    </row>
    <row r="11118" spans="8:8" x14ac:dyDescent="0.25">
      <c r="H11118" s="1"/>
    </row>
    <row r="11119" spans="8:8" x14ac:dyDescent="0.25">
      <c r="H11119" s="1"/>
    </row>
    <row r="11120" spans="8:8" x14ac:dyDescent="0.25">
      <c r="H11120" s="1"/>
    </row>
    <row r="11121" spans="8:8" x14ac:dyDescent="0.25">
      <c r="H11121" s="1"/>
    </row>
    <row r="11122" spans="8:8" x14ac:dyDescent="0.25">
      <c r="H11122" s="1"/>
    </row>
    <row r="11123" spans="8:8" x14ac:dyDescent="0.25">
      <c r="H11123" s="1"/>
    </row>
    <row r="11124" spans="8:8" x14ac:dyDescent="0.25">
      <c r="H11124" s="1"/>
    </row>
    <row r="11125" spans="8:8" x14ac:dyDescent="0.25">
      <c r="H11125" s="1"/>
    </row>
    <row r="11126" spans="8:8" x14ac:dyDescent="0.25">
      <c r="H11126" s="1"/>
    </row>
    <row r="11128" spans="8:8" x14ac:dyDescent="0.25">
      <c r="H11128" s="1"/>
    </row>
    <row r="11129" spans="8:8" x14ac:dyDescent="0.25">
      <c r="H11129" s="1"/>
    </row>
    <row r="11130" spans="8:8" x14ac:dyDescent="0.25">
      <c r="H11130" s="1"/>
    </row>
    <row r="11131" spans="8:8" x14ac:dyDescent="0.25">
      <c r="H11131" s="1"/>
    </row>
    <row r="11133" spans="8:8" x14ac:dyDescent="0.25">
      <c r="H11133" s="1"/>
    </row>
    <row r="11134" spans="8:8" x14ac:dyDescent="0.25">
      <c r="H11134" s="1"/>
    </row>
    <row r="11135" spans="8:8" x14ac:dyDescent="0.25">
      <c r="H11135" s="1"/>
    </row>
    <row r="11137" spans="8:8" x14ac:dyDescent="0.25">
      <c r="H11137" s="1"/>
    </row>
    <row r="11138" spans="8:8" x14ac:dyDescent="0.25">
      <c r="H11138" s="1"/>
    </row>
    <row r="11139" spans="8:8" x14ac:dyDescent="0.25">
      <c r="H11139" s="1"/>
    </row>
    <row r="11140" spans="8:8" x14ac:dyDescent="0.25">
      <c r="H11140" s="1"/>
    </row>
    <row r="11141" spans="8:8" x14ac:dyDescent="0.25">
      <c r="H11141" s="1"/>
    </row>
    <row r="11142" spans="8:8" x14ac:dyDescent="0.25">
      <c r="H11142" s="1"/>
    </row>
    <row r="11143" spans="8:8" x14ac:dyDescent="0.25">
      <c r="H11143" s="1"/>
    </row>
    <row r="11148" spans="8:8" x14ac:dyDescent="0.25">
      <c r="H11148" s="1"/>
    </row>
    <row r="11152" spans="8:8" x14ac:dyDescent="0.25">
      <c r="H11152" s="1"/>
    </row>
    <row r="11153" spans="8:8" x14ac:dyDescent="0.25">
      <c r="H11153" s="1"/>
    </row>
    <row r="11156" spans="8:8" x14ac:dyDescent="0.25">
      <c r="H11156" s="1"/>
    </row>
    <row r="11157" spans="8:8" x14ac:dyDescent="0.25">
      <c r="H11157" s="1"/>
    </row>
    <row r="11158" spans="8:8" x14ac:dyDescent="0.25">
      <c r="H11158" s="1"/>
    </row>
    <row r="11161" spans="8:8" x14ac:dyDescent="0.25">
      <c r="H11161" s="1"/>
    </row>
    <row r="11162" spans="8:8" x14ac:dyDescent="0.25">
      <c r="H11162" s="1"/>
    </row>
    <row r="11163" spans="8:8" x14ac:dyDescent="0.25">
      <c r="H11163" s="1"/>
    </row>
    <row r="11164" spans="8:8" x14ac:dyDescent="0.25">
      <c r="H11164" s="1"/>
    </row>
    <row r="11165" spans="8:8" x14ac:dyDescent="0.25">
      <c r="H11165" s="1"/>
    </row>
    <row r="11166" spans="8:8" x14ac:dyDescent="0.25">
      <c r="H11166" s="1"/>
    </row>
    <row r="11167" spans="8:8" x14ac:dyDescent="0.25">
      <c r="H11167" s="1"/>
    </row>
    <row r="11168" spans="8:8" x14ac:dyDescent="0.25">
      <c r="H11168" s="1"/>
    </row>
    <row r="11172" spans="8:8" x14ac:dyDescent="0.25">
      <c r="H11172" s="1"/>
    </row>
    <row r="11173" spans="8:8" x14ac:dyDescent="0.25">
      <c r="H11173" s="1"/>
    </row>
    <row r="11176" spans="8:8" x14ac:dyDescent="0.25">
      <c r="H11176" s="1"/>
    </row>
    <row r="11180" spans="8:8" x14ac:dyDescent="0.25">
      <c r="H11180" s="1"/>
    </row>
    <row r="11181" spans="8:8" x14ac:dyDescent="0.25">
      <c r="H11181" s="1"/>
    </row>
    <row r="11182" spans="8:8" x14ac:dyDescent="0.25">
      <c r="H11182" s="1"/>
    </row>
    <row r="11184" spans="8:8" x14ac:dyDescent="0.25">
      <c r="H11184" s="1"/>
    </row>
    <row r="11186" spans="8:8" x14ac:dyDescent="0.25">
      <c r="H11186" s="1"/>
    </row>
    <row r="11187" spans="8:8" x14ac:dyDescent="0.25">
      <c r="H11187" s="1"/>
    </row>
    <row r="11188" spans="8:8" x14ac:dyDescent="0.25">
      <c r="H11188" s="1"/>
    </row>
    <row r="11189" spans="8:8" x14ac:dyDescent="0.25">
      <c r="H11189" s="1"/>
    </row>
    <row r="11190" spans="8:8" x14ac:dyDescent="0.25">
      <c r="H11190" s="1"/>
    </row>
    <row r="11195" spans="8:8" x14ac:dyDescent="0.25">
      <c r="H11195" s="1"/>
    </row>
    <row r="11197" spans="8:8" x14ac:dyDescent="0.25">
      <c r="H11197" s="1"/>
    </row>
    <row r="11198" spans="8:8" x14ac:dyDescent="0.25">
      <c r="H11198" s="1"/>
    </row>
    <row r="11199" spans="8:8" x14ac:dyDescent="0.25">
      <c r="H11199" s="1"/>
    </row>
    <row r="11200" spans="8:8" x14ac:dyDescent="0.25">
      <c r="H11200" s="1"/>
    </row>
    <row r="11201" spans="8:8" x14ac:dyDescent="0.25">
      <c r="H11201" s="1"/>
    </row>
    <row r="11202" spans="8:8" x14ac:dyDescent="0.25">
      <c r="H11202" s="1"/>
    </row>
    <row r="11203" spans="8:8" x14ac:dyDescent="0.25">
      <c r="H11203" s="1"/>
    </row>
    <row r="11204" spans="8:8" x14ac:dyDescent="0.25">
      <c r="H11204" s="1"/>
    </row>
    <row r="11205" spans="8:8" x14ac:dyDescent="0.25">
      <c r="H11205" s="1"/>
    </row>
    <row r="11206" spans="8:8" x14ac:dyDescent="0.25">
      <c r="H11206" s="1"/>
    </row>
    <row r="11207" spans="8:8" x14ac:dyDescent="0.25">
      <c r="H11207" s="1"/>
    </row>
    <row r="11208" spans="8:8" x14ac:dyDescent="0.25">
      <c r="H11208" s="1"/>
    </row>
    <row r="11209" spans="8:8" x14ac:dyDescent="0.25">
      <c r="H11209" s="1"/>
    </row>
    <row r="11210" spans="8:8" x14ac:dyDescent="0.25">
      <c r="H11210" s="1"/>
    </row>
    <row r="11211" spans="8:8" x14ac:dyDescent="0.25">
      <c r="H11211" s="1"/>
    </row>
    <row r="11214" spans="8:8" x14ac:dyDescent="0.25">
      <c r="H11214" s="1"/>
    </row>
    <row r="11215" spans="8:8" x14ac:dyDescent="0.25">
      <c r="H11215" s="1"/>
    </row>
    <row r="11216" spans="8:8" x14ac:dyDescent="0.25">
      <c r="H11216" s="1"/>
    </row>
    <row r="11221" spans="8:8" x14ac:dyDescent="0.25">
      <c r="H11221" s="1"/>
    </row>
    <row r="11222" spans="8:8" x14ac:dyDescent="0.25">
      <c r="H11222" s="1"/>
    </row>
    <row r="11224" spans="8:8" x14ac:dyDescent="0.25">
      <c r="H11224" s="1"/>
    </row>
    <row r="11225" spans="8:8" x14ac:dyDescent="0.25">
      <c r="H11225" s="1"/>
    </row>
    <row r="11227" spans="8:8" x14ac:dyDescent="0.25">
      <c r="H11227" s="1"/>
    </row>
    <row r="11229" spans="8:8" x14ac:dyDescent="0.25">
      <c r="H11229" s="1"/>
    </row>
    <row r="11230" spans="8:8" x14ac:dyDescent="0.25">
      <c r="H11230" s="1"/>
    </row>
    <row r="11233" spans="8:8" x14ac:dyDescent="0.25">
      <c r="H11233" s="1"/>
    </row>
    <row r="11234" spans="8:8" x14ac:dyDescent="0.25">
      <c r="H11234" s="1"/>
    </row>
    <row r="11236" spans="8:8" x14ac:dyDescent="0.25">
      <c r="H11236" s="1"/>
    </row>
    <row r="11237" spans="8:8" x14ac:dyDescent="0.25">
      <c r="H11237" s="1"/>
    </row>
    <row r="11238" spans="8:8" x14ac:dyDescent="0.25">
      <c r="H11238" s="1"/>
    </row>
    <row r="11239" spans="8:8" x14ac:dyDescent="0.25">
      <c r="H11239" s="1"/>
    </row>
    <row r="11240" spans="8:8" x14ac:dyDescent="0.25">
      <c r="H11240" s="1"/>
    </row>
    <row r="11241" spans="8:8" x14ac:dyDescent="0.25">
      <c r="H11241" s="1"/>
    </row>
    <row r="11242" spans="8:8" x14ac:dyDescent="0.25">
      <c r="H11242" s="1"/>
    </row>
    <row r="11243" spans="8:8" x14ac:dyDescent="0.25">
      <c r="H11243" s="1"/>
    </row>
    <row r="11244" spans="8:8" x14ac:dyDescent="0.25">
      <c r="H11244" s="1"/>
    </row>
    <row r="11245" spans="8:8" x14ac:dyDescent="0.25">
      <c r="H11245" s="1"/>
    </row>
    <row r="11246" spans="8:8" x14ac:dyDescent="0.25">
      <c r="H11246" s="1"/>
    </row>
    <row r="11247" spans="8:8" x14ac:dyDescent="0.25">
      <c r="H11247" s="1"/>
    </row>
    <row r="11248" spans="8:8" x14ac:dyDescent="0.25">
      <c r="H11248" s="1"/>
    </row>
    <row r="11249" spans="8:8" x14ac:dyDescent="0.25">
      <c r="H11249" s="1"/>
    </row>
    <row r="11250" spans="8:8" x14ac:dyDescent="0.25">
      <c r="H11250" s="1"/>
    </row>
    <row r="11251" spans="8:8" x14ac:dyDescent="0.25">
      <c r="H11251" s="1"/>
    </row>
    <row r="11256" spans="8:8" x14ac:dyDescent="0.25">
      <c r="H11256" s="1"/>
    </row>
    <row r="11259" spans="8:8" x14ac:dyDescent="0.25">
      <c r="H11259" s="1"/>
    </row>
    <row r="11260" spans="8:8" x14ac:dyDescent="0.25">
      <c r="H11260" s="1"/>
    </row>
    <row r="11261" spans="8:8" x14ac:dyDescent="0.25">
      <c r="H11261" s="1"/>
    </row>
    <row r="11262" spans="8:8" x14ac:dyDescent="0.25">
      <c r="H11262" s="1"/>
    </row>
    <row r="11263" spans="8:8" x14ac:dyDescent="0.25">
      <c r="H11263" s="1"/>
    </row>
    <row r="11264" spans="8:8" x14ac:dyDescent="0.25">
      <c r="H11264" s="1"/>
    </row>
    <row r="11265" spans="8:8" x14ac:dyDescent="0.25">
      <c r="H11265" s="1"/>
    </row>
    <row r="11266" spans="8:8" x14ac:dyDescent="0.25">
      <c r="H11266" s="1"/>
    </row>
    <row r="11267" spans="8:8" x14ac:dyDescent="0.25">
      <c r="H11267" s="1"/>
    </row>
    <row r="11268" spans="8:8" x14ac:dyDescent="0.25">
      <c r="H11268" s="1"/>
    </row>
    <row r="11269" spans="8:8" x14ac:dyDescent="0.25">
      <c r="H11269" s="1"/>
    </row>
    <row r="11271" spans="8:8" x14ac:dyDescent="0.25">
      <c r="H11271" s="1"/>
    </row>
    <row r="11274" spans="8:8" x14ac:dyDescent="0.25">
      <c r="H11274" s="1"/>
    </row>
    <row r="11275" spans="8:8" x14ac:dyDescent="0.25">
      <c r="H11275" s="1"/>
    </row>
    <row r="11276" spans="8:8" x14ac:dyDescent="0.25">
      <c r="H11276" s="1"/>
    </row>
    <row r="11277" spans="8:8" x14ac:dyDescent="0.25">
      <c r="H11277" s="1"/>
    </row>
    <row r="11278" spans="8:8" x14ac:dyDescent="0.25">
      <c r="H11278" s="1"/>
    </row>
    <row r="11279" spans="8:8" x14ac:dyDescent="0.25">
      <c r="H11279" s="1"/>
    </row>
    <row r="11280" spans="8:8" x14ac:dyDescent="0.25">
      <c r="H11280" s="1"/>
    </row>
    <row r="11281" spans="8:8" x14ac:dyDescent="0.25">
      <c r="H11281" s="1"/>
    </row>
    <row r="11282" spans="8:8" x14ac:dyDescent="0.25">
      <c r="H11282" s="1"/>
    </row>
    <row r="11283" spans="8:8" x14ac:dyDescent="0.25">
      <c r="H11283" s="1"/>
    </row>
    <row r="11284" spans="8:8" x14ac:dyDescent="0.25">
      <c r="H11284" s="1"/>
    </row>
    <row r="11286" spans="8:8" x14ac:dyDescent="0.25">
      <c r="H11286" s="1"/>
    </row>
    <row r="11287" spans="8:8" x14ac:dyDescent="0.25">
      <c r="H11287" s="1"/>
    </row>
    <row r="11288" spans="8:8" x14ac:dyDescent="0.25">
      <c r="H11288" s="1"/>
    </row>
    <row r="11289" spans="8:8" x14ac:dyDescent="0.25">
      <c r="H11289" s="1"/>
    </row>
    <row r="11290" spans="8:8" x14ac:dyDescent="0.25">
      <c r="H11290" s="1"/>
    </row>
    <row r="11291" spans="8:8" x14ac:dyDescent="0.25">
      <c r="H11291" s="1"/>
    </row>
    <row r="11292" spans="8:8" x14ac:dyDescent="0.25">
      <c r="H11292" s="1"/>
    </row>
    <row r="11293" spans="8:8" x14ac:dyDescent="0.25">
      <c r="H11293" s="1"/>
    </row>
    <row r="11297" spans="8:8" x14ac:dyDescent="0.25">
      <c r="H11297" s="1"/>
    </row>
    <row r="11298" spans="8:8" x14ac:dyDescent="0.25">
      <c r="H11298" s="1"/>
    </row>
    <row r="11299" spans="8:8" x14ac:dyDescent="0.25">
      <c r="H11299" s="1"/>
    </row>
    <row r="11300" spans="8:8" x14ac:dyDescent="0.25">
      <c r="H11300" s="1"/>
    </row>
    <row r="11301" spans="8:8" x14ac:dyDescent="0.25">
      <c r="H11301" s="1"/>
    </row>
    <row r="11302" spans="8:8" x14ac:dyDescent="0.25">
      <c r="H11302" s="1"/>
    </row>
    <row r="11303" spans="8:8" x14ac:dyDescent="0.25">
      <c r="H11303" s="1"/>
    </row>
    <row r="11304" spans="8:8" x14ac:dyDescent="0.25">
      <c r="H11304" s="1"/>
    </row>
    <row r="11305" spans="8:8" x14ac:dyDescent="0.25">
      <c r="H11305" s="1"/>
    </row>
    <row r="11308" spans="8:8" x14ac:dyDescent="0.25">
      <c r="H11308" s="1"/>
    </row>
    <row r="11314" spans="8:8" x14ac:dyDescent="0.25">
      <c r="H11314" s="1"/>
    </row>
    <row r="11315" spans="8:8" x14ac:dyDescent="0.25">
      <c r="H11315" s="1"/>
    </row>
    <row r="11318" spans="8:8" x14ac:dyDescent="0.25">
      <c r="H11318" s="1"/>
    </row>
    <row r="11319" spans="8:8" x14ac:dyDescent="0.25">
      <c r="H11319" s="1"/>
    </row>
    <row r="11321" spans="8:8" x14ac:dyDescent="0.25">
      <c r="H11321" s="1"/>
    </row>
    <row r="11326" spans="8:8" x14ac:dyDescent="0.25">
      <c r="H11326" s="1"/>
    </row>
    <row r="11327" spans="8:8" x14ac:dyDescent="0.25">
      <c r="H11327" s="1"/>
    </row>
    <row r="11328" spans="8:8" x14ac:dyDescent="0.25">
      <c r="H11328" s="1"/>
    </row>
    <row r="11329" spans="8:8" x14ac:dyDescent="0.25">
      <c r="H11329" s="1"/>
    </row>
    <row r="11330" spans="8:8" x14ac:dyDescent="0.25">
      <c r="H11330" s="1"/>
    </row>
    <row r="11331" spans="8:8" x14ac:dyDescent="0.25">
      <c r="H11331" s="1"/>
    </row>
    <row r="11332" spans="8:8" x14ac:dyDescent="0.25">
      <c r="H11332" s="1"/>
    </row>
    <row r="11333" spans="8:8" x14ac:dyDescent="0.25">
      <c r="H11333" s="1"/>
    </row>
    <row r="11335" spans="8:8" x14ac:dyDescent="0.25">
      <c r="H11335" s="1"/>
    </row>
    <row r="11341" spans="8:8" x14ac:dyDescent="0.25">
      <c r="H11341" s="1"/>
    </row>
    <row r="11352" spans="8:8" x14ac:dyDescent="0.25">
      <c r="H11352" s="1"/>
    </row>
    <row r="11353" spans="8:8" x14ac:dyDescent="0.25">
      <c r="H11353" s="1"/>
    </row>
    <row r="11354" spans="8:8" x14ac:dyDescent="0.25">
      <c r="H11354" s="1"/>
    </row>
    <row r="11356" spans="8:8" x14ac:dyDescent="0.25">
      <c r="H11356" s="1"/>
    </row>
    <row r="11357" spans="8:8" x14ac:dyDescent="0.25">
      <c r="H11357" s="1"/>
    </row>
    <row r="11358" spans="8:8" x14ac:dyDescent="0.25">
      <c r="H11358" s="1"/>
    </row>
    <row r="11359" spans="8:8" x14ac:dyDescent="0.25">
      <c r="H11359" s="1"/>
    </row>
    <row r="11364" spans="8:8" x14ac:dyDescent="0.25">
      <c r="H11364" s="1"/>
    </row>
    <row r="11368" spans="8:8" x14ac:dyDescent="0.25">
      <c r="H11368" s="1"/>
    </row>
    <row r="11372" spans="8:8" x14ac:dyDescent="0.25">
      <c r="H11372" s="1"/>
    </row>
    <row r="11373" spans="8:8" x14ac:dyDescent="0.25">
      <c r="H11373" s="1"/>
    </row>
    <row r="11374" spans="8:8" x14ac:dyDescent="0.25">
      <c r="H11374" s="1"/>
    </row>
    <row r="11377" spans="8:8" x14ac:dyDescent="0.25">
      <c r="H11377" s="1"/>
    </row>
    <row r="11379" spans="8:8" x14ac:dyDescent="0.25">
      <c r="H11379" s="1"/>
    </row>
    <row r="11380" spans="8:8" x14ac:dyDescent="0.25">
      <c r="H11380" s="1"/>
    </row>
    <row r="11381" spans="8:8" x14ac:dyDescent="0.25">
      <c r="H11381" s="1"/>
    </row>
    <row r="11382" spans="8:8" x14ac:dyDescent="0.25">
      <c r="H11382" s="1"/>
    </row>
    <row r="11383" spans="8:8" x14ac:dyDescent="0.25">
      <c r="H11383" s="1"/>
    </row>
    <row r="11384" spans="8:8" x14ac:dyDescent="0.25">
      <c r="H11384" s="1"/>
    </row>
    <row r="11392" spans="8:8" x14ac:dyDescent="0.25">
      <c r="H11392" s="1"/>
    </row>
    <row r="11393" spans="8:8" x14ac:dyDescent="0.25">
      <c r="H11393" s="1"/>
    </row>
    <row r="11394" spans="8:8" x14ac:dyDescent="0.25">
      <c r="H11394" s="1"/>
    </row>
    <row r="11396" spans="8:8" x14ac:dyDescent="0.25">
      <c r="H11396" s="1"/>
    </row>
    <row r="11399" spans="8:8" x14ac:dyDescent="0.25">
      <c r="H11399" s="1"/>
    </row>
    <row r="11400" spans="8:8" x14ac:dyDescent="0.25">
      <c r="H11400" s="1"/>
    </row>
    <row r="11401" spans="8:8" x14ac:dyDescent="0.25">
      <c r="H11401" s="1"/>
    </row>
    <row r="11402" spans="8:8" x14ac:dyDescent="0.25">
      <c r="H11402" s="1"/>
    </row>
    <row r="11403" spans="8:8" x14ac:dyDescent="0.25">
      <c r="H11403" s="1"/>
    </row>
    <row r="11404" spans="8:8" x14ac:dyDescent="0.25">
      <c r="H11404" s="1"/>
    </row>
    <row r="11406" spans="8:8" x14ac:dyDescent="0.25">
      <c r="H11406" s="1"/>
    </row>
    <row r="11407" spans="8:8" x14ac:dyDescent="0.25">
      <c r="H11407" s="1"/>
    </row>
    <row r="11408" spans="8:8" x14ac:dyDescent="0.25">
      <c r="H11408" s="1"/>
    </row>
    <row r="11409" spans="8:8" x14ac:dyDescent="0.25">
      <c r="H11409" s="1"/>
    </row>
    <row r="11410" spans="8:8" x14ac:dyDescent="0.25">
      <c r="H11410" s="1"/>
    </row>
    <row r="11411" spans="8:8" x14ac:dyDescent="0.25">
      <c r="H11411" s="1"/>
    </row>
    <row r="11412" spans="8:8" x14ac:dyDescent="0.25">
      <c r="H11412" s="1"/>
    </row>
    <row r="11413" spans="8:8" x14ac:dyDescent="0.25">
      <c r="H11413" s="1"/>
    </row>
    <row r="11414" spans="8:8" x14ac:dyDescent="0.25">
      <c r="H11414" s="1"/>
    </row>
    <row r="11415" spans="8:8" x14ac:dyDescent="0.25">
      <c r="H11415" s="1"/>
    </row>
    <row r="11421" spans="8:8" x14ac:dyDescent="0.25">
      <c r="H11421" s="1"/>
    </row>
    <row r="11437" spans="8:8" x14ac:dyDescent="0.25">
      <c r="H11437" s="1"/>
    </row>
    <row r="11438" spans="8:8" x14ac:dyDescent="0.25">
      <c r="H11438" s="1"/>
    </row>
    <row r="11443" spans="8:8" x14ac:dyDescent="0.25">
      <c r="H11443" s="1"/>
    </row>
    <row r="11444" spans="8:8" x14ac:dyDescent="0.25">
      <c r="H11444" s="1"/>
    </row>
    <row r="11447" spans="8:8" x14ac:dyDescent="0.25">
      <c r="H11447" s="1"/>
    </row>
    <row r="11448" spans="8:8" x14ac:dyDescent="0.25">
      <c r="H11448" s="1"/>
    </row>
    <row r="11449" spans="8:8" x14ac:dyDescent="0.25">
      <c r="H11449" s="1"/>
    </row>
    <row r="11450" spans="8:8" x14ac:dyDescent="0.25">
      <c r="H11450" s="1"/>
    </row>
    <row r="11451" spans="8:8" x14ac:dyDescent="0.25">
      <c r="H11451" s="1"/>
    </row>
    <row r="11452" spans="8:8" x14ac:dyDescent="0.25">
      <c r="H11452" s="1"/>
    </row>
    <row r="11453" spans="8:8" x14ac:dyDescent="0.25">
      <c r="H11453" s="1"/>
    </row>
    <row r="11454" spans="8:8" x14ac:dyDescent="0.25">
      <c r="H11454" s="1"/>
    </row>
    <row r="11455" spans="8:8" x14ac:dyDescent="0.25">
      <c r="H11455" s="1"/>
    </row>
    <row r="11460" spans="8:8" x14ac:dyDescent="0.25">
      <c r="H11460" s="1"/>
    </row>
    <row r="11463" spans="8:8" x14ac:dyDescent="0.25">
      <c r="H11463" s="1"/>
    </row>
    <row r="11465" spans="8:8" x14ac:dyDescent="0.25">
      <c r="H11465" s="1"/>
    </row>
    <row r="11468" spans="8:8" x14ac:dyDescent="0.25">
      <c r="H11468" s="1"/>
    </row>
    <row r="11469" spans="8:8" x14ac:dyDescent="0.25">
      <c r="H11469" s="1"/>
    </row>
    <row r="11470" spans="8:8" x14ac:dyDescent="0.25">
      <c r="H11470" s="1"/>
    </row>
    <row r="11471" spans="8:8" x14ac:dyDescent="0.25">
      <c r="H11471" s="1"/>
    </row>
    <row r="11472" spans="8:8" x14ac:dyDescent="0.25">
      <c r="H11472" s="1"/>
    </row>
    <row r="11473" spans="8:8" x14ac:dyDescent="0.25">
      <c r="H11473" s="1"/>
    </row>
    <row r="11475" spans="8:8" x14ac:dyDescent="0.25">
      <c r="H11475" s="1"/>
    </row>
    <row r="11482" spans="8:8" x14ac:dyDescent="0.25">
      <c r="H11482" s="1"/>
    </row>
    <row r="11483" spans="8:8" x14ac:dyDescent="0.25">
      <c r="H11483" s="1"/>
    </row>
    <row r="11493" spans="8:8" x14ac:dyDescent="0.25">
      <c r="H11493" s="1"/>
    </row>
    <row r="11494" spans="8:8" x14ac:dyDescent="0.25">
      <c r="H11494" s="1"/>
    </row>
    <row r="11495" spans="8:8" x14ac:dyDescent="0.25">
      <c r="H11495" s="1"/>
    </row>
    <row r="11496" spans="8:8" x14ac:dyDescent="0.25">
      <c r="H11496" s="1"/>
    </row>
    <row r="11497" spans="8:8" x14ac:dyDescent="0.25">
      <c r="H11497" s="1"/>
    </row>
    <row r="11498" spans="8:8" x14ac:dyDescent="0.25">
      <c r="H11498" s="1"/>
    </row>
    <row r="11499" spans="8:8" x14ac:dyDescent="0.25">
      <c r="H11499" s="1"/>
    </row>
    <row r="11500" spans="8:8" x14ac:dyDescent="0.25">
      <c r="H11500" s="1"/>
    </row>
    <row r="11501" spans="8:8" x14ac:dyDescent="0.25">
      <c r="H11501" s="1"/>
    </row>
    <row r="11502" spans="8:8" x14ac:dyDescent="0.25">
      <c r="H11502" s="1"/>
    </row>
    <row r="11507" spans="8:8" x14ac:dyDescent="0.25">
      <c r="H11507" s="1"/>
    </row>
    <row r="11509" spans="8:8" x14ac:dyDescent="0.25">
      <c r="H11509" s="1"/>
    </row>
    <row r="11510" spans="8:8" x14ac:dyDescent="0.25">
      <c r="H11510" s="1"/>
    </row>
    <row r="11511" spans="8:8" x14ac:dyDescent="0.25">
      <c r="H11511" s="1"/>
    </row>
    <row r="11512" spans="8:8" x14ac:dyDescent="0.25">
      <c r="H11512" s="1"/>
    </row>
    <row r="11514" spans="8:8" x14ac:dyDescent="0.25">
      <c r="H11514" s="1"/>
    </row>
    <row r="11515" spans="8:8" x14ac:dyDescent="0.25">
      <c r="H11515" s="1"/>
    </row>
    <row r="11518" spans="8:8" x14ac:dyDescent="0.25">
      <c r="H11518" s="1"/>
    </row>
    <row r="11519" spans="8:8" x14ac:dyDescent="0.25">
      <c r="H11519" s="1"/>
    </row>
    <row r="11521" spans="8:8" x14ac:dyDescent="0.25">
      <c r="H11521" s="1"/>
    </row>
    <row r="11522" spans="8:8" x14ac:dyDescent="0.25">
      <c r="H11522" s="1"/>
    </row>
    <row r="11523" spans="8:8" x14ac:dyDescent="0.25">
      <c r="H11523" s="1"/>
    </row>
    <row r="11524" spans="8:8" x14ac:dyDescent="0.25">
      <c r="H11524" s="1"/>
    </row>
    <row r="11525" spans="8:8" x14ac:dyDescent="0.25">
      <c r="H11525" s="1"/>
    </row>
    <row r="11526" spans="8:8" x14ac:dyDescent="0.25">
      <c r="H11526" s="1"/>
    </row>
    <row r="11527" spans="8:8" x14ac:dyDescent="0.25">
      <c r="H11527" s="1"/>
    </row>
    <row r="11528" spans="8:8" x14ac:dyDescent="0.25">
      <c r="H11528" s="1"/>
    </row>
    <row r="11530" spans="8:8" x14ac:dyDescent="0.25">
      <c r="H11530" s="1"/>
    </row>
    <row r="11535" spans="8:8" x14ac:dyDescent="0.25">
      <c r="H11535" s="1"/>
    </row>
    <row r="11536" spans="8:8" x14ac:dyDescent="0.25">
      <c r="H11536" s="1"/>
    </row>
    <row r="11537" spans="8:8" x14ac:dyDescent="0.25">
      <c r="H11537" s="1"/>
    </row>
    <row r="11539" spans="8:8" x14ac:dyDescent="0.25">
      <c r="H11539" s="1"/>
    </row>
    <row r="11540" spans="8:8" x14ac:dyDescent="0.25">
      <c r="H11540" s="1"/>
    </row>
    <row r="11541" spans="8:8" x14ac:dyDescent="0.25">
      <c r="H11541" s="1"/>
    </row>
    <row r="11542" spans="8:8" x14ac:dyDescent="0.25">
      <c r="H11542" s="1"/>
    </row>
    <row r="11543" spans="8:8" x14ac:dyDescent="0.25">
      <c r="H11543" s="1"/>
    </row>
    <row r="11544" spans="8:8" x14ac:dyDescent="0.25">
      <c r="H11544" s="1"/>
    </row>
    <row r="11545" spans="8:8" x14ac:dyDescent="0.25">
      <c r="H11545" s="1"/>
    </row>
    <row r="11546" spans="8:8" x14ac:dyDescent="0.25">
      <c r="H11546" s="1"/>
    </row>
    <row r="11547" spans="8:8" x14ac:dyDescent="0.25">
      <c r="H11547" s="1"/>
    </row>
    <row r="11548" spans="8:8" x14ac:dyDescent="0.25">
      <c r="H11548" s="1"/>
    </row>
    <row r="11549" spans="8:8" x14ac:dyDescent="0.25">
      <c r="H11549" s="1"/>
    </row>
    <row r="11550" spans="8:8" x14ac:dyDescent="0.25">
      <c r="H11550" s="1"/>
    </row>
    <row r="11551" spans="8:8" x14ac:dyDescent="0.25">
      <c r="H11551" s="1"/>
    </row>
    <row r="11552" spans="8:8" x14ac:dyDescent="0.25">
      <c r="H11552" s="1"/>
    </row>
    <row r="11554" spans="8:8" x14ac:dyDescent="0.25">
      <c r="H11554" s="1"/>
    </row>
    <row r="11555" spans="8:8" x14ac:dyDescent="0.25">
      <c r="H11555" s="1"/>
    </row>
    <row r="11559" spans="8:8" x14ac:dyDescent="0.25">
      <c r="H11559" s="1"/>
    </row>
    <row r="11560" spans="8:8" x14ac:dyDescent="0.25">
      <c r="H11560" s="1"/>
    </row>
    <row r="11561" spans="8:8" x14ac:dyDescent="0.25">
      <c r="H11561" s="1"/>
    </row>
    <row r="11562" spans="8:8" x14ac:dyDescent="0.25">
      <c r="H11562" s="1"/>
    </row>
    <row r="11563" spans="8:8" x14ac:dyDescent="0.25">
      <c r="H11563" s="1"/>
    </row>
    <row r="11564" spans="8:8" x14ac:dyDescent="0.25">
      <c r="H11564" s="1"/>
    </row>
    <row r="11565" spans="8:8" x14ac:dyDescent="0.25">
      <c r="H11565" s="1"/>
    </row>
    <row r="11566" spans="8:8" x14ac:dyDescent="0.25">
      <c r="H11566" s="1"/>
    </row>
    <row r="11567" spans="8:8" x14ac:dyDescent="0.25">
      <c r="H11567" s="1"/>
    </row>
    <row r="11568" spans="8:8" x14ac:dyDescent="0.25">
      <c r="H11568" s="1"/>
    </row>
    <row r="11569" spans="8:8" x14ac:dyDescent="0.25">
      <c r="H11569" s="1"/>
    </row>
    <row r="11570" spans="8:8" x14ac:dyDescent="0.25">
      <c r="H11570" s="1"/>
    </row>
    <row r="11571" spans="8:8" x14ac:dyDescent="0.25">
      <c r="H11571" s="1"/>
    </row>
    <row r="11574" spans="8:8" x14ac:dyDescent="0.25">
      <c r="H11574" s="1"/>
    </row>
    <row r="11575" spans="8:8" x14ac:dyDescent="0.25">
      <c r="H11575" s="1"/>
    </row>
    <row r="11577" spans="8:8" x14ac:dyDescent="0.25">
      <c r="H11577" s="1"/>
    </row>
    <row r="11578" spans="8:8" x14ac:dyDescent="0.25">
      <c r="H11578" s="1"/>
    </row>
    <row r="11590" spans="8:8" x14ac:dyDescent="0.25">
      <c r="H11590" s="1"/>
    </row>
    <row r="11591" spans="8:8" x14ac:dyDescent="0.25">
      <c r="H11591" s="1"/>
    </row>
    <row r="11592" spans="8:8" x14ac:dyDescent="0.25">
      <c r="H11592" s="1"/>
    </row>
    <row r="11593" spans="8:8" x14ac:dyDescent="0.25">
      <c r="H11593" s="1"/>
    </row>
    <row r="11599" spans="8:8" x14ac:dyDescent="0.25">
      <c r="H11599" s="1"/>
    </row>
    <row r="11610" spans="8:8" x14ac:dyDescent="0.25">
      <c r="H11610" s="1"/>
    </row>
    <row r="11611" spans="8:8" x14ac:dyDescent="0.25">
      <c r="H11611" s="1"/>
    </row>
    <row r="11612" spans="8:8" x14ac:dyDescent="0.25">
      <c r="H11612" s="1"/>
    </row>
    <row r="11615" spans="8:8" x14ac:dyDescent="0.25">
      <c r="H11615" s="1"/>
    </row>
    <row r="11616" spans="8:8" x14ac:dyDescent="0.25">
      <c r="H11616" s="1"/>
    </row>
    <row r="11619" spans="8:8" x14ac:dyDescent="0.25">
      <c r="H11619" s="1"/>
    </row>
    <row r="11620" spans="8:8" x14ac:dyDescent="0.25">
      <c r="H11620" s="1"/>
    </row>
    <row r="11621" spans="8:8" x14ac:dyDescent="0.25">
      <c r="H11621" s="1"/>
    </row>
    <row r="11622" spans="8:8" x14ac:dyDescent="0.25">
      <c r="H11622" s="1"/>
    </row>
    <row r="11623" spans="8:8" x14ac:dyDescent="0.25">
      <c r="H11623" s="1"/>
    </row>
    <row r="11624" spans="8:8" x14ac:dyDescent="0.25">
      <c r="H11624" s="1"/>
    </row>
    <row r="11625" spans="8:8" x14ac:dyDescent="0.25">
      <c r="H11625" s="1"/>
    </row>
    <row r="11626" spans="8:8" x14ac:dyDescent="0.25">
      <c r="H11626" s="1"/>
    </row>
    <row r="11627" spans="8:8" x14ac:dyDescent="0.25">
      <c r="H11627" s="1"/>
    </row>
    <row r="11629" spans="8:8" x14ac:dyDescent="0.25">
      <c r="H11629" s="1"/>
    </row>
    <row r="11633" spans="8:8" x14ac:dyDescent="0.25">
      <c r="H11633" s="1"/>
    </row>
    <row r="11635" spans="8:8" x14ac:dyDescent="0.25">
      <c r="H11635" s="1"/>
    </row>
    <row r="11637" spans="8:8" x14ac:dyDescent="0.25">
      <c r="H11637" s="1"/>
    </row>
    <row r="11638" spans="8:8" x14ac:dyDescent="0.25">
      <c r="H11638" s="1"/>
    </row>
    <row r="11639" spans="8:8" x14ac:dyDescent="0.25">
      <c r="H11639" s="1"/>
    </row>
    <row r="11640" spans="8:8" x14ac:dyDescent="0.25">
      <c r="H11640" s="1"/>
    </row>
    <row r="11641" spans="8:8" x14ac:dyDescent="0.25">
      <c r="H11641" s="1"/>
    </row>
    <row r="11645" spans="8:8" x14ac:dyDescent="0.25">
      <c r="H11645" s="1"/>
    </row>
    <row r="11646" spans="8:8" x14ac:dyDescent="0.25">
      <c r="H11646" s="1"/>
    </row>
    <row r="11648" spans="8:8" x14ac:dyDescent="0.25">
      <c r="H11648" s="1"/>
    </row>
    <row r="11649" spans="8:8" x14ac:dyDescent="0.25">
      <c r="H11649" s="1"/>
    </row>
    <row r="11651" spans="8:8" x14ac:dyDescent="0.25">
      <c r="H11651" s="1"/>
    </row>
    <row r="11654" spans="8:8" x14ac:dyDescent="0.25">
      <c r="H11654" s="1"/>
    </row>
    <row r="11664" spans="8:8" x14ac:dyDescent="0.25">
      <c r="H11664" s="1"/>
    </row>
    <row r="11665" spans="8:8" x14ac:dyDescent="0.25">
      <c r="H11665" s="1"/>
    </row>
    <row r="11666" spans="8:8" x14ac:dyDescent="0.25">
      <c r="H11666" s="1"/>
    </row>
    <row r="11668" spans="8:8" x14ac:dyDescent="0.25">
      <c r="H11668" s="1"/>
    </row>
    <row r="11670" spans="8:8" x14ac:dyDescent="0.25">
      <c r="H11670" s="1"/>
    </row>
    <row r="11671" spans="8:8" x14ac:dyDescent="0.25">
      <c r="H11671" s="1"/>
    </row>
    <row r="11672" spans="8:8" x14ac:dyDescent="0.25">
      <c r="H11672" s="1"/>
    </row>
    <row r="11673" spans="8:8" x14ac:dyDescent="0.25">
      <c r="H11673" s="1"/>
    </row>
    <row r="11674" spans="8:8" x14ac:dyDescent="0.25">
      <c r="H11674" s="1"/>
    </row>
    <row r="11675" spans="8:8" x14ac:dyDescent="0.25">
      <c r="H11675" s="1"/>
    </row>
    <row r="11680" spans="8:8" x14ac:dyDescent="0.25">
      <c r="H11680" s="1"/>
    </row>
    <row r="11691" spans="8:8" x14ac:dyDescent="0.25">
      <c r="H11691" s="1"/>
    </row>
    <row r="11692" spans="8:8" x14ac:dyDescent="0.25">
      <c r="H11692" s="1"/>
    </row>
    <row r="11693" spans="8:8" x14ac:dyDescent="0.25">
      <c r="H11693" s="1"/>
    </row>
    <row r="11694" spans="8:8" x14ac:dyDescent="0.25">
      <c r="H11694" s="1"/>
    </row>
    <row r="11695" spans="8:8" x14ac:dyDescent="0.25">
      <c r="H11695" s="1"/>
    </row>
    <row r="11696" spans="8:8" x14ac:dyDescent="0.25">
      <c r="H11696" s="1"/>
    </row>
    <row r="11697" spans="8:8" x14ac:dyDescent="0.25">
      <c r="H11697" s="1"/>
    </row>
    <row r="11698" spans="8:8" x14ac:dyDescent="0.25">
      <c r="H11698" s="1"/>
    </row>
    <row r="11699" spans="8:8" x14ac:dyDescent="0.25">
      <c r="H11699" s="1"/>
    </row>
    <row r="11700" spans="8:8" x14ac:dyDescent="0.25">
      <c r="H11700" s="1"/>
    </row>
    <row r="11701" spans="8:8" x14ac:dyDescent="0.25">
      <c r="H11701" s="1"/>
    </row>
    <row r="11702" spans="8:8" x14ac:dyDescent="0.25">
      <c r="H11702" s="1"/>
    </row>
    <row r="11703" spans="8:8" x14ac:dyDescent="0.25">
      <c r="H11703" s="1"/>
    </row>
    <row r="11705" spans="8:8" x14ac:dyDescent="0.25">
      <c r="H11705" s="1"/>
    </row>
    <row r="11708" spans="8:8" x14ac:dyDescent="0.25">
      <c r="H11708" s="1"/>
    </row>
    <row r="11713" spans="8:8" x14ac:dyDescent="0.25">
      <c r="H11713" s="1"/>
    </row>
    <row r="11715" spans="8:8" x14ac:dyDescent="0.25">
      <c r="H11715" s="1"/>
    </row>
    <row r="11717" spans="8:8" x14ac:dyDescent="0.25">
      <c r="H11717" s="1"/>
    </row>
    <row r="11718" spans="8:8" x14ac:dyDescent="0.25">
      <c r="H11718" s="1"/>
    </row>
    <row r="11719" spans="8:8" x14ac:dyDescent="0.25">
      <c r="H11719" s="1"/>
    </row>
    <row r="11720" spans="8:8" x14ac:dyDescent="0.25">
      <c r="H11720" s="1"/>
    </row>
    <row r="11721" spans="8:8" x14ac:dyDescent="0.25">
      <c r="H11721" s="1"/>
    </row>
    <row r="11722" spans="8:8" x14ac:dyDescent="0.25">
      <c r="H11722" s="1"/>
    </row>
    <row r="11723" spans="8:8" x14ac:dyDescent="0.25">
      <c r="H11723" s="1"/>
    </row>
    <row r="11724" spans="8:8" x14ac:dyDescent="0.25">
      <c r="H11724" s="1"/>
    </row>
    <row r="11725" spans="8:8" x14ac:dyDescent="0.25">
      <c r="H11725" s="1"/>
    </row>
    <row r="11729" spans="8:8" x14ac:dyDescent="0.25">
      <c r="H11729" s="1"/>
    </row>
    <row r="11737" spans="8:8" x14ac:dyDescent="0.25">
      <c r="H11737" s="1"/>
    </row>
    <row r="11744" spans="8:8" x14ac:dyDescent="0.25">
      <c r="H11744" s="1"/>
    </row>
    <row r="11745" spans="8:8" x14ac:dyDescent="0.25">
      <c r="H11745" s="1"/>
    </row>
    <row r="11746" spans="8:8" x14ac:dyDescent="0.25">
      <c r="H11746" s="1"/>
    </row>
    <row r="11747" spans="8:8" x14ac:dyDescent="0.25">
      <c r="H11747" s="1"/>
    </row>
    <row r="11748" spans="8:8" x14ac:dyDescent="0.25">
      <c r="H11748" s="1"/>
    </row>
    <row r="11749" spans="8:8" x14ac:dyDescent="0.25">
      <c r="H11749" s="1"/>
    </row>
    <row r="11750" spans="8:8" x14ac:dyDescent="0.25">
      <c r="H11750" s="1"/>
    </row>
    <row r="11751" spans="8:8" x14ac:dyDescent="0.25">
      <c r="H11751" s="1"/>
    </row>
    <row r="11752" spans="8:8" x14ac:dyDescent="0.25">
      <c r="H11752" s="1"/>
    </row>
    <row r="11753" spans="8:8" x14ac:dyDescent="0.25">
      <c r="H11753" s="1"/>
    </row>
    <row r="11754" spans="8:8" x14ac:dyDescent="0.25">
      <c r="H11754" s="1"/>
    </row>
    <row r="11755" spans="8:8" x14ac:dyDescent="0.25">
      <c r="H11755" s="1"/>
    </row>
    <row r="11756" spans="8:8" x14ac:dyDescent="0.25">
      <c r="H11756" s="1"/>
    </row>
    <row r="11757" spans="8:8" x14ac:dyDescent="0.25">
      <c r="H11757" s="1"/>
    </row>
    <row r="11759" spans="8:8" x14ac:dyDescent="0.25">
      <c r="H11759" s="1"/>
    </row>
    <row r="11760" spans="8:8" x14ac:dyDescent="0.25">
      <c r="H11760" s="1"/>
    </row>
    <row r="11761" spans="8:8" x14ac:dyDescent="0.25">
      <c r="H11761" s="1"/>
    </row>
    <row r="11762" spans="8:8" x14ac:dyDescent="0.25">
      <c r="H11762" s="1"/>
    </row>
    <row r="11763" spans="8:8" x14ac:dyDescent="0.25">
      <c r="H11763" s="1"/>
    </row>
    <row r="11764" spans="8:8" x14ac:dyDescent="0.25">
      <c r="H11764" s="1"/>
    </row>
    <row r="11765" spans="8:8" x14ac:dyDescent="0.25">
      <c r="H11765" s="1"/>
    </row>
    <row r="11767" spans="8:8" x14ac:dyDescent="0.25">
      <c r="H11767" s="1"/>
    </row>
    <row r="11768" spans="8:8" x14ac:dyDescent="0.25">
      <c r="H11768" s="1"/>
    </row>
    <row r="11770" spans="8:8" x14ac:dyDescent="0.25">
      <c r="H11770" s="1"/>
    </row>
    <row r="11771" spans="8:8" x14ac:dyDescent="0.25">
      <c r="H11771" s="1"/>
    </row>
    <row r="11772" spans="8:8" x14ac:dyDescent="0.25">
      <c r="H11772" s="1"/>
    </row>
    <row r="11773" spans="8:8" x14ac:dyDescent="0.25">
      <c r="H11773" s="1"/>
    </row>
    <row r="11774" spans="8:8" x14ac:dyDescent="0.25">
      <c r="H11774" s="1"/>
    </row>
    <row r="11775" spans="8:8" x14ac:dyDescent="0.25">
      <c r="H11775" s="1"/>
    </row>
    <row r="11776" spans="8:8" x14ac:dyDescent="0.25">
      <c r="H11776" s="1"/>
    </row>
    <row r="11777" spans="8:8" x14ac:dyDescent="0.25">
      <c r="H11777" s="1"/>
    </row>
    <row r="11778" spans="8:8" x14ac:dyDescent="0.25">
      <c r="H11778" s="1"/>
    </row>
    <row r="11779" spans="8:8" x14ac:dyDescent="0.25">
      <c r="H11779" s="1"/>
    </row>
    <row r="11781" spans="8:8" x14ac:dyDescent="0.25">
      <c r="H11781" s="1"/>
    </row>
    <row r="11782" spans="8:8" x14ac:dyDescent="0.25">
      <c r="H11782" s="1"/>
    </row>
    <row r="11783" spans="8:8" x14ac:dyDescent="0.25">
      <c r="H11783" s="1"/>
    </row>
    <row r="11785" spans="8:8" x14ac:dyDescent="0.25">
      <c r="H11785" s="1"/>
    </row>
    <row r="11786" spans="8:8" x14ac:dyDescent="0.25">
      <c r="H11786" s="1"/>
    </row>
    <row r="11787" spans="8:8" x14ac:dyDescent="0.25">
      <c r="H11787" s="1"/>
    </row>
    <row r="11788" spans="8:8" x14ac:dyDescent="0.25">
      <c r="H11788" s="1"/>
    </row>
    <row r="11791" spans="8:8" x14ac:dyDescent="0.25">
      <c r="H11791" s="1"/>
    </row>
    <row r="11792" spans="8:8" x14ac:dyDescent="0.25">
      <c r="H11792" s="1"/>
    </row>
    <row r="11793" spans="8:8" x14ac:dyDescent="0.25">
      <c r="H11793" s="1"/>
    </row>
    <row r="11794" spans="8:8" x14ac:dyDescent="0.25">
      <c r="H11794" s="1"/>
    </row>
    <row r="11795" spans="8:8" x14ac:dyDescent="0.25">
      <c r="H11795" s="1"/>
    </row>
    <row r="11796" spans="8:8" x14ac:dyDescent="0.25">
      <c r="H11796" s="1"/>
    </row>
    <row r="11797" spans="8:8" x14ac:dyDescent="0.25">
      <c r="H11797" s="1"/>
    </row>
    <row r="11798" spans="8:8" x14ac:dyDescent="0.25">
      <c r="H11798" s="1"/>
    </row>
    <row r="11799" spans="8:8" x14ac:dyDescent="0.25">
      <c r="H11799" s="1"/>
    </row>
    <row r="11800" spans="8:8" x14ac:dyDescent="0.25">
      <c r="H11800" s="1"/>
    </row>
    <row r="11801" spans="8:8" x14ac:dyDescent="0.25">
      <c r="H11801" s="1"/>
    </row>
    <row r="11802" spans="8:8" x14ac:dyDescent="0.25">
      <c r="H11802" s="1"/>
    </row>
    <row r="11803" spans="8:8" x14ac:dyDescent="0.25">
      <c r="H11803" s="1"/>
    </row>
    <row r="11804" spans="8:8" x14ac:dyDescent="0.25">
      <c r="H11804" s="1"/>
    </row>
    <row r="11805" spans="8:8" x14ac:dyDescent="0.25">
      <c r="H11805" s="1"/>
    </row>
    <row r="11806" spans="8:8" x14ac:dyDescent="0.25">
      <c r="H11806" s="1"/>
    </row>
    <row r="11818" spans="8:8" x14ac:dyDescent="0.25">
      <c r="H11818" s="1"/>
    </row>
    <row r="11819" spans="8:8" x14ac:dyDescent="0.25">
      <c r="H11819" s="1"/>
    </row>
    <row r="11820" spans="8:8" x14ac:dyDescent="0.25">
      <c r="H11820" s="1"/>
    </row>
    <row r="11821" spans="8:8" x14ac:dyDescent="0.25">
      <c r="H11821" s="1"/>
    </row>
    <row r="11822" spans="8:8" x14ac:dyDescent="0.25">
      <c r="H11822" s="1"/>
    </row>
    <row r="11823" spans="8:8" x14ac:dyDescent="0.25">
      <c r="H11823" s="1"/>
    </row>
    <row r="11824" spans="8:8" x14ac:dyDescent="0.25">
      <c r="H11824" s="1"/>
    </row>
    <row r="11825" spans="8:8" x14ac:dyDescent="0.25">
      <c r="H11825" s="1"/>
    </row>
    <row r="11826" spans="8:8" x14ac:dyDescent="0.25">
      <c r="H11826" s="1"/>
    </row>
    <row r="11827" spans="8:8" x14ac:dyDescent="0.25">
      <c r="H11827" s="1"/>
    </row>
    <row r="11830" spans="8:8" x14ac:dyDescent="0.25">
      <c r="H11830" s="1"/>
    </row>
    <row r="11833" spans="8:8" x14ac:dyDescent="0.25">
      <c r="H11833" s="1"/>
    </row>
    <row r="11835" spans="8:8" x14ac:dyDescent="0.25">
      <c r="H11835" s="1"/>
    </row>
    <row r="11836" spans="8:8" x14ac:dyDescent="0.25">
      <c r="H11836" s="1"/>
    </row>
    <row r="11837" spans="8:8" x14ac:dyDescent="0.25">
      <c r="H11837" s="1"/>
    </row>
    <row r="11838" spans="8:8" x14ac:dyDescent="0.25">
      <c r="H11838" s="1"/>
    </row>
    <row r="11839" spans="8:8" x14ac:dyDescent="0.25">
      <c r="H11839" s="1"/>
    </row>
    <row r="11840" spans="8:8" x14ac:dyDescent="0.25">
      <c r="H11840" s="1"/>
    </row>
    <row r="11843" spans="8:8" x14ac:dyDescent="0.25">
      <c r="H11843" s="1"/>
    </row>
    <row r="11844" spans="8:8" x14ac:dyDescent="0.25">
      <c r="H11844" s="1"/>
    </row>
    <row r="11846" spans="8:8" x14ac:dyDescent="0.25">
      <c r="H11846" s="1"/>
    </row>
    <row r="11847" spans="8:8" x14ac:dyDescent="0.25">
      <c r="H11847" s="1"/>
    </row>
    <row r="11848" spans="8:8" x14ac:dyDescent="0.25">
      <c r="H11848" s="1"/>
    </row>
    <row r="11849" spans="8:8" x14ac:dyDescent="0.25">
      <c r="H11849" s="1"/>
    </row>
    <row r="11850" spans="8:8" x14ac:dyDescent="0.25">
      <c r="H11850" s="1"/>
    </row>
    <row r="11851" spans="8:8" x14ac:dyDescent="0.25">
      <c r="H11851" s="1"/>
    </row>
    <row r="11852" spans="8:8" x14ac:dyDescent="0.25">
      <c r="H11852" s="1"/>
    </row>
    <row r="11853" spans="8:8" x14ac:dyDescent="0.25">
      <c r="H11853" s="1"/>
    </row>
    <row r="11854" spans="8:8" x14ac:dyDescent="0.25">
      <c r="H11854" s="1"/>
    </row>
    <row r="11855" spans="8:8" x14ac:dyDescent="0.25">
      <c r="H11855" s="1"/>
    </row>
    <row r="11856" spans="8:8" x14ac:dyDescent="0.25">
      <c r="H11856" s="1"/>
    </row>
    <row r="11857" spans="8:8" x14ac:dyDescent="0.25">
      <c r="H11857" s="1"/>
    </row>
    <row r="11858" spans="8:8" x14ac:dyDescent="0.25">
      <c r="H11858" s="1"/>
    </row>
    <row r="11859" spans="8:8" x14ac:dyDescent="0.25">
      <c r="H11859" s="1"/>
    </row>
    <row r="11860" spans="8:8" x14ac:dyDescent="0.25">
      <c r="H11860" s="1"/>
    </row>
    <row r="11861" spans="8:8" x14ac:dyDescent="0.25">
      <c r="H11861" s="1"/>
    </row>
    <row r="11862" spans="8:8" x14ac:dyDescent="0.25">
      <c r="H11862" s="1"/>
    </row>
    <row r="11863" spans="8:8" x14ac:dyDescent="0.25">
      <c r="H11863" s="1"/>
    </row>
    <row r="11864" spans="8:8" x14ac:dyDescent="0.25">
      <c r="H11864" s="1"/>
    </row>
    <row r="11865" spans="8:8" x14ac:dyDescent="0.25">
      <c r="H11865" s="1"/>
    </row>
    <row r="11866" spans="8:8" x14ac:dyDescent="0.25">
      <c r="H11866" s="1"/>
    </row>
    <row r="11867" spans="8:8" x14ac:dyDescent="0.25">
      <c r="H11867" s="1"/>
    </row>
    <row r="11868" spans="8:8" x14ac:dyDescent="0.25">
      <c r="H11868" s="1"/>
    </row>
    <row r="11869" spans="8:8" x14ac:dyDescent="0.25">
      <c r="H11869" s="1"/>
    </row>
    <row r="11870" spans="8:8" x14ac:dyDescent="0.25">
      <c r="H11870" s="1"/>
    </row>
    <row r="11871" spans="8:8" x14ac:dyDescent="0.25">
      <c r="H11871" s="1"/>
    </row>
    <row r="11872" spans="8:8" x14ac:dyDescent="0.25">
      <c r="H11872" s="1"/>
    </row>
    <row r="11873" spans="8:8" x14ac:dyDescent="0.25">
      <c r="H11873" s="1"/>
    </row>
    <row r="11877" spans="8:8" x14ac:dyDescent="0.25">
      <c r="H11877" s="1"/>
    </row>
    <row r="11880" spans="8:8" x14ac:dyDescent="0.25">
      <c r="H11880" s="1"/>
    </row>
    <row r="11882" spans="8:8" x14ac:dyDescent="0.25">
      <c r="H11882" s="1"/>
    </row>
    <row r="11883" spans="8:8" x14ac:dyDescent="0.25">
      <c r="H11883" s="1"/>
    </row>
    <row r="11886" spans="8:8" x14ac:dyDescent="0.25">
      <c r="H11886" s="1"/>
    </row>
    <row r="11887" spans="8:8" x14ac:dyDescent="0.25">
      <c r="H11887" s="1"/>
    </row>
    <row r="11888" spans="8:8" x14ac:dyDescent="0.25">
      <c r="H11888" s="1"/>
    </row>
    <row r="11890" spans="8:8" x14ac:dyDescent="0.25">
      <c r="H11890" s="1"/>
    </row>
    <row r="11891" spans="8:8" x14ac:dyDescent="0.25">
      <c r="H11891" s="1"/>
    </row>
    <row r="11892" spans="8:8" x14ac:dyDescent="0.25">
      <c r="H11892" s="1"/>
    </row>
    <row r="11893" spans="8:8" x14ac:dyDescent="0.25">
      <c r="H11893" s="1"/>
    </row>
    <row r="11894" spans="8:8" x14ac:dyDescent="0.25">
      <c r="H11894" s="1"/>
    </row>
    <row r="11895" spans="8:8" x14ac:dyDescent="0.25">
      <c r="H11895" s="1"/>
    </row>
    <row r="11896" spans="8:8" x14ac:dyDescent="0.25">
      <c r="H11896" s="1"/>
    </row>
    <row r="11897" spans="8:8" x14ac:dyDescent="0.25">
      <c r="H11897" s="1"/>
    </row>
    <row r="11898" spans="8:8" x14ac:dyDescent="0.25">
      <c r="H11898" s="1"/>
    </row>
    <row r="11899" spans="8:8" x14ac:dyDescent="0.25">
      <c r="H11899" s="1"/>
    </row>
    <row r="11900" spans="8:8" x14ac:dyDescent="0.25">
      <c r="H11900" s="1"/>
    </row>
    <row r="11903" spans="8:8" x14ac:dyDescent="0.25">
      <c r="H11903" s="1"/>
    </row>
    <row r="11904" spans="8:8" x14ac:dyDescent="0.25">
      <c r="H11904" s="1"/>
    </row>
    <row r="11905" spans="8:8" x14ac:dyDescent="0.25">
      <c r="H11905" s="1"/>
    </row>
    <row r="11907" spans="8:8" x14ac:dyDescent="0.25">
      <c r="H11907" s="1"/>
    </row>
    <row r="11909" spans="8:8" x14ac:dyDescent="0.25">
      <c r="H11909" s="1"/>
    </row>
    <row r="11911" spans="8:8" x14ac:dyDescent="0.25">
      <c r="H11911" s="1"/>
    </row>
    <row r="11913" spans="8:8" x14ac:dyDescent="0.25">
      <c r="H11913" s="1"/>
    </row>
    <row r="11915" spans="8:8" x14ac:dyDescent="0.25">
      <c r="H11915" s="1"/>
    </row>
    <row r="11916" spans="8:8" x14ac:dyDescent="0.25">
      <c r="H11916" s="1"/>
    </row>
    <row r="11917" spans="8:8" x14ac:dyDescent="0.25">
      <c r="H11917" s="1"/>
    </row>
    <row r="11918" spans="8:8" x14ac:dyDescent="0.25">
      <c r="H11918" s="1"/>
    </row>
    <row r="11919" spans="8:8" x14ac:dyDescent="0.25">
      <c r="H11919" s="1"/>
    </row>
    <row r="11920" spans="8:8" x14ac:dyDescent="0.25">
      <c r="H11920" s="1"/>
    </row>
    <row r="11921" spans="8:8" x14ac:dyDescent="0.25">
      <c r="H11921" s="1"/>
    </row>
    <row r="11922" spans="8:8" x14ac:dyDescent="0.25">
      <c r="H11922" s="1"/>
    </row>
    <row r="11923" spans="8:8" x14ac:dyDescent="0.25">
      <c r="H11923" s="1"/>
    </row>
    <row r="11924" spans="8:8" x14ac:dyDescent="0.25">
      <c r="H11924" s="1"/>
    </row>
    <row r="11925" spans="8:8" x14ac:dyDescent="0.25">
      <c r="H11925" s="1"/>
    </row>
    <row r="11926" spans="8:8" x14ac:dyDescent="0.25">
      <c r="H11926" s="1"/>
    </row>
    <row r="11927" spans="8:8" x14ac:dyDescent="0.25">
      <c r="H11927" s="1"/>
    </row>
    <row r="11928" spans="8:8" x14ac:dyDescent="0.25">
      <c r="H11928" s="1"/>
    </row>
    <row r="11929" spans="8:8" x14ac:dyDescent="0.25">
      <c r="H11929" s="1"/>
    </row>
    <row r="11930" spans="8:8" x14ac:dyDescent="0.25">
      <c r="H11930" s="1"/>
    </row>
    <row r="11931" spans="8:8" x14ac:dyDescent="0.25">
      <c r="H11931" s="1"/>
    </row>
    <row r="11932" spans="8:8" x14ac:dyDescent="0.25">
      <c r="H11932" s="1"/>
    </row>
    <row r="11933" spans="8:8" x14ac:dyDescent="0.25">
      <c r="H11933" s="1"/>
    </row>
    <row r="11934" spans="8:8" x14ac:dyDescent="0.25">
      <c r="H11934" s="1"/>
    </row>
    <row r="11935" spans="8:8" x14ac:dyDescent="0.25">
      <c r="H11935" s="1"/>
    </row>
    <row r="11936" spans="8:8" x14ac:dyDescent="0.25">
      <c r="H11936" s="1"/>
    </row>
    <row r="11937" spans="8:8" x14ac:dyDescent="0.25">
      <c r="H11937" s="1"/>
    </row>
    <row r="11938" spans="8:8" x14ac:dyDescent="0.25">
      <c r="H11938" s="1"/>
    </row>
    <row r="11939" spans="8:8" x14ac:dyDescent="0.25">
      <c r="H11939" s="1"/>
    </row>
    <row r="11941" spans="8:8" x14ac:dyDescent="0.25">
      <c r="H11941" s="1"/>
    </row>
    <row r="11942" spans="8:8" x14ac:dyDescent="0.25">
      <c r="H11942" s="1"/>
    </row>
    <row r="11943" spans="8:8" x14ac:dyDescent="0.25">
      <c r="H11943" s="1"/>
    </row>
    <row r="11946" spans="8:8" x14ac:dyDescent="0.25">
      <c r="H11946" s="1"/>
    </row>
    <row r="11947" spans="8:8" x14ac:dyDescent="0.25">
      <c r="H11947" s="1"/>
    </row>
    <row r="11949" spans="8:8" x14ac:dyDescent="0.25">
      <c r="H11949" s="1"/>
    </row>
    <row r="11950" spans="8:8" x14ac:dyDescent="0.25">
      <c r="H11950" s="1"/>
    </row>
    <row r="11951" spans="8:8" x14ac:dyDescent="0.25">
      <c r="H11951" s="1"/>
    </row>
    <row r="11953" spans="8:8" x14ac:dyDescent="0.25">
      <c r="H11953" s="1"/>
    </row>
    <row r="11955" spans="8:8" x14ac:dyDescent="0.25">
      <c r="H11955" s="1"/>
    </row>
    <row r="11956" spans="8:8" x14ac:dyDescent="0.25">
      <c r="H11956" s="1"/>
    </row>
    <row r="11957" spans="8:8" x14ac:dyDescent="0.25">
      <c r="H11957" s="1"/>
    </row>
    <row r="11958" spans="8:8" x14ac:dyDescent="0.25">
      <c r="H11958" s="1"/>
    </row>
    <row r="11960" spans="8:8" x14ac:dyDescent="0.25">
      <c r="H11960" s="1"/>
    </row>
    <row r="11961" spans="8:8" x14ac:dyDescent="0.25">
      <c r="H11961" s="1"/>
    </row>
    <row r="11962" spans="8:8" x14ac:dyDescent="0.25">
      <c r="H11962" s="1"/>
    </row>
    <row r="11963" spans="8:8" x14ac:dyDescent="0.25">
      <c r="H11963" s="1"/>
    </row>
    <row r="11964" spans="8:8" x14ac:dyDescent="0.25">
      <c r="H11964" s="1"/>
    </row>
    <row r="11965" spans="8:8" x14ac:dyDescent="0.25">
      <c r="H11965" s="1"/>
    </row>
    <row r="11966" spans="8:8" x14ac:dyDescent="0.25">
      <c r="H11966" s="1"/>
    </row>
    <row r="11968" spans="8:8" x14ac:dyDescent="0.25">
      <c r="H11968" s="1"/>
    </row>
    <row r="11969" spans="8:8" x14ac:dyDescent="0.25">
      <c r="H11969" s="1"/>
    </row>
    <row r="11970" spans="8:8" x14ac:dyDescent="0.25">
      <c r="H11970" s="1"/>
    </row>
    <row r="11971" spans="8:8" x14ac:dyDescent="0.25">
      <c r="H11971" s="1"/>
    </row>
    <row r="11973" spans="8:8" x14ac:dyDescent="0.25">
      <c r="H11973" s="1"/>
    </row>
    <row r="11974" spans="8:8" x14ac:dyDescent="0.25">
      <c r="H11974" s="1"/>
    </row>
    <row r="11975" spans="8:8" x14ac:dyDescent="0.25">
      <c r="H11975" s="1"/>
    </row>
    <row r="11976" spans="8:8" x14ac:dyDescent="0.25">
      <c r="H11976" s="1"/>
    </row>
    <row r="11977" spans="8:8" x14ac:dyDescent="0.25">
      <c r="H11977" s="1"/>
    </row>
    <row r="11978" spans="8:8" x14ac:dyDescent="0.25">
      <c r="H11978" s="1"/>
    </row>
    <row r="11979" spans="8:8" x14ac:dyDescent="0.25">
      <c r="H11979" s="1"/>
    </row>
    <row r="11980" spans="8:8" x14ac:dyDescent="0.25">
      <c r="H11980" s="1"/>
    </row>
    <row r="11982" spans="8:8" x14ac:dyDescent="0.25">
      <c r="H11982" s="1"/>
    </row>
    <row r="11983" spans="8:8" x14ac:dyDescent="0.25">
      <c r="H11983" s="1"/>
    </row>
    <row r="11984" spans="8:8" x14ac:dyDescent="0.25">
      <c r="H11984" s="1"/>
    </row>
    <row r="11985" spans="8:8" x14ac:dyDescent="0.25">
      <c r="H11985" s="1"/>
    </row>
    <row r="11986" spans="8:8" x14ac:dyDescent="0.25">
      <c r="H11986" s="1"/>
    </row>
    <row r="11987" spans="8:8" x14ac:dyDescent="0.25">
      <c r="H11987" s="1"/>
    </row>
    <row r="11991" spans="8:8" x14ac:dyDescent="0.25">
      <c r="H11991" s="1"/>
    </row>
    <row r="11992" spans="8:8" x14ac:dyDescent="0.25">
      <c r="H11992" s="1"/>
    </row>
    <row r="11993" spans="8:8" x14ac:dyDescent="0.25">
      <c r="H11993" s="1"/>
    </row>
    <row r="11994" spans="8:8" x14ac:dyDescent="0.25">
      <c r="H11994" s="1"/>
    </row>
    <row r="11995" spans="8:8" x14ac:dyDescent="0.25">
      <c r="H11995" s="1"/>
    </row>
    <row r="11996" spans="8:8" x14ac:dyDescent="0.25">
      <c r="H11996" s="1"/>
    </row>
    <row r="11997" spans="8:8" x14ac:dyDescent="0.25">
      <c r="H11997" s="1"/>
    </row>
    <row r="12000" spans="8:8" x14ac:dyDescent="0.25">
      <c r="H12000" s="1"/>
    </row>
    <row r="12004" spans="8:8" x14ac:dyDescent="0.25">
      <c r="H12004" s="1"/>
    </row>
    <row r="12005" spans="8:8" x14ac:dyDescent="0.25">
      <c r="H12005" s="1"/>
    </row>
    <row r="12006" spans="8:8" x14ac:dyDescent="0.25">
      <c r="H12006" s="1"/>
    </row>
    <row r="12008" spans="8:8" x14ac:dyDescent="0.25">
      <c r="H12008" s="1"/>
    </row>
    <row r="12009" spans="8:8" x14ac:dyDescent="0.25">
      <c r="H12009" s="1"/>
    </row>
    <row r="12011" spans="8:8" x14ac:dyDescent="0.25">
      <c r="H12011" s="1"/>
    </row>
    <row r="12012" spans="8:8" x14ac:dyDescent="0.25">
      <c r="H12012" s="1"/>
    </row>
    <row r="12013" spans="8:8" x14ac:dyDescent="0.25">
      <c r="H12013" s="1"/>
    </row>
    <row r="12015" spans="8:8" x14ac:dyDescent="0.25">
      <c r="H12015" s="1"/>
    </row>
    <row r="12017" spans="8:8" x14ac:dyDescent="0.25">
      <c r="H12017" s="1"/>
    </row>
    <row r="12018" spans="8:8" x14ac:dyDescent="0.25">
      <c r="H12018" s="1"/>
    </row>
    <row r="12021" spans="8:8" x14ac:dyDescent="0.25">
      <c r="H12021" s="1"/>
    </row>
    <row r="12022" spans="8:8" x14ac:dyDescent="0.25">
      <c r="H12022" s="1"/>
    </row>
    <row r="12024" spans="8:8" x14ac:dyDescent="0.25">
      <c r="H12024" s="1"/>
    </row>
    <row r="12026" spans="8:8" x14ac:dyDescent="0.25">
      <c r="H12026" s="1"/>
    </row>
    <row r="12028" spans="8:8" x14ac:dyDescent="0.25">
      <c r="H12028" s="1"/>
    </row>
    <row r="12029" spans="8:8" x14ac:dyDescent="0.25">
      <c r="H12029" s="1"/>
    </row>
    <row r="12030" spans="8:8" x14ac:dyDescent="0.25">
      <c r="H12030" s="1"/>
    </row>
    <row r="12031" spans="8:8" x14ac:dyDescent="0.25">
      <c r="H12031" s="1"/>
    </row>
    <row r="12032" spans="8:8" x14ac:dyDescent="0.25">
      <c r="H12032" s="1"/>
    </row>
    <row r="12033" spans="8:8" x14ac:dyDescent="0.25">
      <c r="H12033" s="1"/>
    </row>
    <row r="12034" spans="8:8" x14ac:dyDescent="0.25">
      <c r="H12034" s="1"/>
    </row>
    <row r="12036" spans="8:8" x14ac:dyDescent="0.25">
      <c r="H12036" s="1"/>
    </row>
    <row r="12038" spans="8:8" x14ac:dyDescent="0.25">
      <c r="H12038" s="1"/>
    </row>
    <row r="12039" spans="8:8" x14ac:dyDescent="0.25">
      <c r="H12039" s="1"/>
    </row>
    <row r="12041" spans="8:8" x14ac:dyDescent="0.25">
      <c r="H12041" s="1"/>
    </row>
    <row r="12042" spans="8:8" x14ac:dyDescent="0.25">
      <c r="H12042" s="1"/>
    </row>
    <row r="12043" spans="8:8" x14ac:dyDescent="0.25">
      <c r="H12043" s="1"/>
    </row>
    <row r="12044" spans="8:8" x14ac:dyDescent="0.25">
      <c r="H12044" s="1"/>
    </row>
    <row r="12045" spans="8:8" x14ac:dyDescent="0.25">
      <c r="H12045" s="1"/>
    </row>
    <row r="12046" spans="8:8" x14ac:dyDescent="0.25">
      <c r="H12046" s="1"/>
    </row>
    <row r="12047" spans="8:8" x14ac:dyDescent="0.25">
      <c r="H12047" s="1"/>
    </row>
    <row r="12048" spans="8:8" x14ac:dyDescent="0.25">
      <c r="H12048" s="1"/>
    </row>
    <row r="12049" spans="8:8" x14ac:dyDescent="0.25">
      <c r="H12049" s="1"/>
    </row>
    <row r="12050" spans="8:8" x14ac:dyDescent="0.25">
      <c r="H12050" s="1"/>
    </row>
    <row r="12051" spans="8:8" x14ac:dyDescent="0.25">
      <c r="H12051" s="1"/>
    </row>
    <row r="12052" spans="8:8" x14ac:dyDescent="0.25">
      <c r="H12052" s="1"/>
    </row>
    <row r="12053" spans="8:8" x14ac:dyDescent="0.25">
      <c r="H12053" s="1"/>
    </row>
    <row r="12055" spans="8:8" x14ac:dyDescent="0.25">
      <c r="H12055" s="1"/>
    </row>
    <row r="12056" spans="8:8" x14ac:dyDescent="0.25">
      <c r="H12056" s="1"/>
    </row>
    <row r="12057" spans="8:8" x14ac:dyDescent="0.25">
      <c r="H12057" s="1"/>
    </row>
    <row r="12058" spans="8:8" x14ac:dyDescent="0.25">
      <c r="H12058" s="1"/>
    </row>
    <row r="12059" spans="8:8" x14ac:dyDescent="0.25">
      <c r="H12059" s="1"/>
    </row>
    <row r="12063" spans="8:8" x14ac:dyDescent="0.25">
      <c r="H12063" s="1"/>
    </row>
    <row r="12064" spans="8:8" x14ac:dyDescent="0.25">
      <c r="H12064" s="1"/>
    </row>
    <row r="12065" spans="8:8" x14ac:dyDescent="0.25">
      <c r="H12065" s="1"/>
    </row>
    <row r="12066" spans="8:8" x14ac:dyDescent="0.25">
      <c r="H12066" s="1"/>
    </row>
    <row r="12067" spans="8:8" x14ac:dyDescent="0.25">
      <c r="H12067" s="1"/>
    </row>
    <row r="12069" spans="8:8" x14ac:dyDescent="0.25">
      <c r="H12069" s="1"/>
    </row>
    <row r="12073" spans="8:8" x14ac:dyDescent="0.25">
      <c r="H12073" s="1"/>
    </row>
    <row r="12075" spans="8:8" x14ac:dyDescent="0.25">
      <c r="H12075" s="1"/>
    </row>
    <row r="12076" spans="8:8" x14ac:dyDescent="0.25">
      <c r="H12076" s="1"/>
    </row>
    <row r="12077" spans="8:8" x14ac:dyDescent="0.25">
      <c r="H12077" s="1"/>
    </row>
    <row r="12078" spans="8:8" x14ac:dyDescent="0.25">
      <c r="H12078" s="1"/>
    </row>
    <row r="12079" spans="8:8" x14ac:dyDescent="0.25">
      <c r="H12079" s="1"/>
    </row>
    <row r="12080" spans="8:8" x14ac:dyDescent="0.25">
      <c r="H12080" s="1"/>
    </row>
    <row r="12082" spans="8:8" x14ac:dyDescent="0.25">
      <c r="H12082" s="1"/>
    </row>
    <row r="12083" spans="8:8" x14ac:dyDescent="0.25">
      <c r="H12083" s="1"/>
    </row>
    <row r="12084" spans="8:8" x14ac:dyDescent="0.25">
      <c r="H12084" s="1"/>
    </row>
    <row r="12085" spans="8:8" x14ac:dyDescent="0.25">
      <c r="H12085" s="1"/>
    </row>
    <row r="12086" spans="8:8" x14ac:dyDescent="0.25">
      <c r="H12086" s="1"/>
    </row>
    <row r="12088" spans="8:8" x14ac:dyDescent="0.25">
      <c r="H12088" s="1"/>
    </row>
    <row r="12089" spans="8:8" x14ac:dyDescent="0.25">
      <c r="H12089" s="1"/>
    </row>
    <row r="12093" spans="8:8" x14ac:dyDescent="0.25">
      <c r="H12093" s="1"/>
    </row>
    <row r="12094" spans="8:8" x14ac:dyDescent="0.25">
      <c r="H12094" s="1"/>
    </row>
    <row r="12095" spans="8:8" x14ac:dyDescent="0.25">
      <c r="H12095" s="1"/>
    </row>
    <row r="12096" spans="8:8" x14ac:dyDescent="0.25">
      <c r="H12096" s="1"/>
    </row>
    <row r="12097" spans="8:8" x14ac:dyDescent="0.25">
      <c r="H12097" s="1"/>
    </row>
    <row r="12098" spans="8:8" x14ac:dyDescent="0.25">
      <c r="H12098" s="1"/>
    </row>
    <row r="12099" spans="8:8" x14ac:dyDescent="0.25">
      <c r="H12099" s="1"/>
    </row>
    <row r="12101" spans="8:8" x14ac:dyDescent="0.25">
      <c r="H12101" s="1"/>
    </row>
    <row r="12102" spans="8:8" x14ac:dyDescent="0.25">
      <c r="H12102" s="1"/>
    </row>
    <row r="12103" spans="8:8" x14ac:dyDescent="0.25">
      <c r="H12103" s="1"/>
    </row>
    <row r="12104" spans="8:8" x14ac:dyDescent="0.25">
      <c r="H12104" s="1"/>
    </row>
    <row r="12105" spans="8:8" x14ac:dyDescent="0.25">
      <c r="H12105" s="1"/>
    </row>
    <row r="12106" spans="8:8" x14ac:dyDescent="0.25">
      <c r="H12106" s="1"/>
    </row>
    <row r="12107" spans="8:8" x14ac:dyDescent="0.25">
      <c r="H12107" s="1"/>
    </row>
    <row r="12108" spans="8:8" x14ac:dyDescent="0.25">
      <c r="H12108" s="1"/>
    </row>
    <row r="12110" spans="8:8" x14ac:dyDescent="0.25">
      <c r="H12110" s="1"/>
    </row>
    <row r="12111" spans="8:8" x14ac:dyDescent="0.25">
      <c r="H12111" s="1"/>
    </row>
    <row r="12112" spans="8:8" x14ac:dyDescent="0.25">
      <c r="H12112" s="1"/>
    </row>
    <row r="12113" spans="8:8" x14ac:dyDescent="0.25">
      <c r="H12113" s="1"/>
    </row>
    <row r="12114" spans="8:8" x14ac:dyDescent="0.25">
      <c r="H12114" s="1"/>
    </row>
    <row r="12118" spans="8:8" x14ac:dyDescent="0.25">
      <c r="H12118" s="1"/>
    </row>
    <row r="12119" spans="8:8" x14ac:dyDescent="0.25">
      <c r="H12119" s="1"/>
    </row>
    <row r="12120" spans="8:8" x14ac:dyDescent="0.25">
      <c r="H12120" s="1"/>
    </row>
    <row r="12121" spans="8:8" x14ac:dyDescent="0.25">
      <c r="H12121" s="1"/>
    </row>
    <row r="12122" spans="8:8" x14ac:dyDescent="0.25">
      <c r="H12122" s="1"/>
    </row>
    <row r="12125" spans="8:8" x14ac:dyDescent="0.25">
      <c r="H12125" s="1"/>
    </row>
    <row r="12126" spans="8:8" x14ac:dyDescent="0.25">
      <c r="H12126" s="1"/>
    </row>
    <row r="12131" spans="8:8" x14ac:dyDescent="0.25">
      <c r="H12131" s="1"/>
    </row>
    <row r="12133" spans="8:8" x14ac:dyDescent="0.25">
      <c r="H12133" s="1"/>
    </row>
    <row r="12134" spans="8:8" x14ac:dyDescent="0.25">
      <c r="H12134" s="1"/>
    </row>
    <row r="12135" spans="8:8" x14ac:dyDescent="0.25">
      <c r="H12135" s="1"/>
    </row>
    <row r="12138" spans="8:8" x14ac:dyDescent="0.25">
      <c r="H12138" s="1"/>
    </row>
    <row r="12139" spans="8:8" x14ac:dyDescent="0.25">
      <c r="H12139" s="1"/>
    </row>
    <row r="12140" spans="8:8" x14ac:dyDescent="0.25">
      <c r="H12140" s="1"/>
    </row>
    <row r="12141" spans="8:8" x14ac:dyDescent="0.25">
      <c r="H12141" s="1"/>
    </row>
    <row r="12142" spans="8:8" x14ac:dyDescent="0.25">
      <c r="H12142" s="1"/>
    </row>
    <row r="12143" spans="8:8" x14ac:dyDescent="0.25">
      <c r="H12143" s="1"/>
    </row>
    <row r="12144" spans="8:8" x14ac:dyDescent="0.25">
      <c r="H12144" s="1"/>
    </row>
    <row r="12145" spans="8:8" x14ac:dyDescent="0.25">
      <c r="H12145" s="1"/>
    </row>
    <row r="12148" spans="8:8" x14ac:dyDescent="0.25">
      <c r="H12148" s="1"/>
    </row>
    <row r="12149" spans="8:8" x14ac:dyDescent="0.25">
      <c r="H12149" s="1"/>
    </row>
    <row r="12150" spans="8:8" x14ac:dyDescent="0.25">
      <c r="H12150" s="1"/>
    </row>
    <row r="12151" spans="8:8" x14ac:dyDescent="0.25">
      <c r="H12151" s="1"/>
    </row>
    <row r="12155" spans="8:8" x14ac:dyDescent="0.25">
      <c r="H12155" s="1"/>
    </row>
    <row r="12156" spans="8:8" x14ac:dyDescent="0.25">
      <c r="H12156" s="1"/>
    </row>
    <row r="12157" spans="8:8" x14ac:dyDescent="0.25">
      <c r="H12157" s="1"/>
    </row>
    <row r="12158" spans="8:8" x14ac:dyDescent="0.25">
      <c r="H12158" s="1"/>
    </row>
    <row r="12159" spans="8:8" x14ac:dyDescent="0.25">
      <c r="H12159" s="1"/>
    </row>
    <row r="12160" spans="8:8" x14ac:dyDescent="0.25">
      <c r="H12160" s="1"/>
    </row>
    <row r="12161" spans="8:8" x14ac:dyDescent="0.25">
      <c r="H12161" s="1"/>
    </row>
    <row r="12163" spans="8:8" x14ac:dyDescent="0.25">
      <c r="H12163" s="1"/>
    </row>
    <row r="12164" spans="8:8" x14ac:dyDescent="0.25">
      <c r="H12164" s="1"/>
    </row>
    <row r="12165" spans="8:8" x14ac:dyDescent="0.25">
      <c r="H12165" s="1"/>
    </row>
    <row r="12166" spans="8:8" x14ac:dyDescent="0.25">
      <c r="H12166" s="1"/>
    </row>
    <row r="12167" spans="8:8" x14ac:dyDescent="0.25">
      <c r="H12167" s="1"/>
    </row>
    <row r="12169" spans="8:8" x14ac:dyDescent="0.25">
      <c r="H12169" s="1"/>
    </row>
    <row r="12170" spans="8:8" x14ac:dyDescent="0.25">
      <c r="H12170" s="1"/>
    </row>
    <row r="12172" spans="8:8" x14ac:dyDescent="0.25">
      <c r="H12172" s="1"/>
    </row>
    <row r="12174" spans="8:8" x14ac:dyDescent="0.25">
      <c r="H12174" s="1"/>
    </row>
    <row r="12175" spans="8:8" x14ac:dyDescent="0.25">
      <c r="H12175" s="1"/>
    </row>
    <row r="12177" spans="8:8" x14ac:dyDescent="0.25">
      <c r="H12177" s="1"/>
    </row>
    <row r="12179" spans="8:8" x14ac:dyDescent="0.25">
      <c r="H12179" s="1"/>
    </row>
    <row r="12181" spans="8:8" x14ac:dyDescent="0.25">
      <c r="H12181" s="1"/>
    </row>
    <row r="12182" spans="8:8" x14ac:dyDescent="0.25">
      <c r="H12182" s="1"/>
    </row>
    <row r="12183" spans="8:8" x14ac:dyDescent="0.25">
      <c r="H12183" s="1"/>
    </row>
    <row r="12184" spans="8:8" x14ac:dyDescent="0.25">
      <c r="H12184" s="1"/>
    </row>
    <row r="12187" spans="8:8" x14ac:dyDescent="0.25">
      <c r="H12187" s="1"/>
    </row>
    <row r="12188" spans="8:8" x14ac:dyDescent="0.25">
      <c r="H12188" s="1"/>
    </row>
    <row r="12189" spans="8:8" x14ac:dyDescent="0.25">
      <c r="H12189" s="1"/>
    </row>
    <row r="12190" spans="8:8" x14ac:dyDescent="0.25">
      <c r="H12190" s="1"/>
    </row>
    <row r="12191" spans="8:8" x14ac:dyDescent="0.25">
      <c r="H12191" s="1"/>
    </row>
    <row r="12193" spans="8:8" x14ac:dyDescent="0.25">
      <c r="H12193" s="1"/>
    </row>
    <row r="12195" spans="8:8" x14ac:dyDescent="0.25">
      <c r="H12195" s="1"/>
    </row>
    <row r="12196" spans="8:8" x14ac:dyDescent="0.25">
      <c r="H12196" s="1"/>
    </row>
    <row r="12197" spans="8:8" x14ac:dyDescent="0.25">
      <c r="H12197" s="1"/>
    </row>
    <row r="12198" spans="8:8" x14ac:dyDescent="0.25">
      <c r="H12198" s="1"/>
    </row>
    <row r="12199" spans="8:8" x14ac:dyDescent="0.25">
      <c r="H12199" s="1"/>
    </row>
    <row r="12200" spans="8:8" x14ac:dyDescent="0.25">
      <c r="H12200" s="1"/>
    </row>
    <row r="12201" spans="8:8" x14ac:dyDescent="0.25">
      <c r="H12201" s="1"/>
    </row>
    <row r="12203" spans="8:8" x14ac:dyDescent="0.25">
      <c r="H12203" s="1"/>
    </row>
    <row r="12204" spans="8:8" x14ac:dyDescent="0.25">
      <c r="H12204" s="1"/>
    </row>
    <row r="12205" spans="8:8" x14ac:dyDescent="0.25">
      <c r="H12205" s="1"/>
    </row>
    <row r="12207" spans="8:8" x14ac:dyDescent="0.25">
      <c r="H12207" s="1"/>
    </row>
    <row r="12208" spans="8:8" x14ac:dyDescent="0.25">
      <c r="H12208" s="1"/>
    </row>
    <row r="12210" spans="8:8" x14ac:dyDescent="0.25">
      <c r="H12210" s="1"/>
    </row>
    <row r="12211" spans="8:8" x14ac:dyDescent="0.25">
      <c r="H12211" s="1"/>
    </row>
    <row r="12215" spans="8:8" x14ac:dyDescent="0.25">
      <c r="H12215" s="1"/>
    </row>
    <row r="12216" spans="8:8" x14ac:dyDescent="0.25">
      <c r="H12216" s="1"/>
    </row>
    <row r="12217" spans="8:8" x14ac:dyDescent="0.25">
      <c r="H12217" s="1"/>
    </row>
    <row r="12218" spans="8:8" x14ac:dyDescent="0.25">
      <c r="H12218" s="1"/>
    </row>
    <row r="12219" spans="8:8" x14ac:dyDescent="0.25">
      <c r="H12219" s="1"/>
    </row>
    <row r="12220" spans="8:8" x14ac:dyDescent="0.25">
      <c r="H12220" s="1"/>
    </row>
    <row r="12221" spans="8:8" x14ac:dyDescent="0.25">
      <c r="H12221" s="1"/>
    </row>
    <row r="12225" spans="8:8" x14ac:dyDescent="0.25">
      <c r="H12225" s="1"/>
    </row>
    <row r="12226" spans="8:8" x14ac:dyDescent="0.25">
      <c r="H12226" s="1"/>
    </row>
    <row r="12230" spans="8:8" x14ac:dyDescent="0.25">
      <c r="H12230" s="1"/>
    </row>
    <row r="12243" spans="8:8" x14ac:dyDescent="0.25">
      <c r="H12243" s="1"/>
    </row>
    <row r="12244" spans="8:8" x14ac:dyDescent="0.25">
      <c r="H12244" s="1"/>
    </row>
    <row r="12246" spans="8:8" x14ac:dyDescent="0.25">
      <c r="H12246" s="1"/>
    </row>
    <row r="12247" spans="8:8" x14ac:dyDescent="0.25">
      <c r="H12247" s="1"/>
    </row>
    <row r="12249" spans="8:8" x14ac:dyDescent="0.25">
      <c r="H12249" s="1"/>
    </row>
    <row r="12252" spans="8:8" x14ac:dyDescent="0.25">
      <c r="H12252" s="1"/>
    </row>
    <row r="12254" spans="8:8" x14ac:dyDescent="0.25">
      <c r="H12254" s="1"/>
    </row>
    <row r="12255" spans="8:8" x14ac:dyDescent="0.25">
      <c r="H12255" s="1"/>
    </row>
    <row r="12256" spans="8:8" x14ac:dyDescent="0.25">
      <c r="H12256" s="1"/>
    </row>
    <row r="12257" spans="8:8" x14ac:dyDescent="0.25">
      <c r="H12257" s="1"/>
    </row>
    <row r="12258" spans="8:8" x14ac:dyDescent="0.25">
      <c r="H12258" s="1"/>
    </row>
    <row r="12259" spans="8:8" x14ac:dyDescent="0.25">
      <c r="H12259" s="1"/>
    </row>
    <row r="12260" spans="8:8" x14ac:dyDescent="0.25">
      <c r="H12260" s="1"/>
    </row>
    <row r="12261" spans="8:8" x14ac:dyDescent="0.25">
      <c r="H12261" s="1"/>
    </row>
    <row r="12264" spans="8:8" x14ac:dyDescent="0.25">
      <c r="H12264" s="1"/>
    </row>
    <row r="12265" spans="8:8" x14ac:dyDescent="0.25">
      <c r="H12265" s="1"/>
    </row>
    <row r="12266" spans="8:8" x14ac:dyDescent="0.25">
      <c r="H12266" s="1"/>
    </row>
    <row r="12267" spans="8:8" x14ac:dyDescent="0.25">
      <c r="H12267" s="1"/>
    </row>
    <row r="12268" spans="8:8" x14ac:dyDescent="0.25">
      <c r="H12268" s="1"/>
    </row>
    <row r="12269" spans="8:8" x14ac:dyDescent="0.25">
      <c r="H12269" s="1"/>
    </row>
    <row r="12271" spans="8:8" x14ac:dyDescent="0.25">
      <c r="H12271" s="1"/>
    </row>
    <row r="12272" spans="8:8" x14ac:dyDescent="0.25">
      <c r="H12272" s="1"/>
    </row>
    <row r="12273" spans="8:8" x14ac:dyDescent="0.25">
      <c r="H12273" s="1"/>
    </row>
    <row r="12274" spans="8:8" x14ac:dyDescent="0.25">
      <c r="H12274" s="1"/>
    </row>
    <row r="12275" spans="8:8" x14ac:dyDescent="0.25">
      <c r="H12275" s="1"/>
    </row>
    <row r="12276" spans="8:8" x14ac:dyDescent="0.25">
      <c r="H12276" s="1"/>
    </row>
    <row r="12277" spans="8:8" x14ac:dyDescent="0.25">
      <c r="H12277" s="1"/>
    </row>
    <row r="12278" spans="8:8" x14ac:dyDescent="0.25">
      <c r="H12278" s="1"/>
    </row>
    <row r="12279" spans="8:8" x14ac:dyDescent="0.25">
      <c r="H12279" s="1"/>
    </row>
    <row r="12282" spans="8:8" x14ac:dyDescent="0.25">
      <c r="H12282" s="1"/>
    </row>
    <row r="12284" spans="8:8" x14ac:dyDescent="0.25">
      <c r="H12284" s="1"/>
    </row>
    <row r="12285" spans="8:8" x14ac:dyDescent="0.25">
      <c r="H12285" s="1"/>
    </row>
    <row r="12286" spans="8:8" x14ac:dyDescent="0.25">
      <c r="H12286" s="1"/>
    </row>
    <row r="12288" spans="8:8" x14ac:dyDescent="0.25">
      <c r="H12288" s="1"/>
    </row>
    <row r="12290" spans="8:8" x14ac:dyDescent="0.25">
      <c r="H12290" s="1"/>
    </row>
    <row r="12296" spans="8:8" x14ac:dyDescent="0.25">
      <c r="H12296" s="1"/>
    </row>
    <row r="12297" spans="8:8" x14ac:dyDescent="0.25">
      <c r="H12297" s="1"/>
    </row>
    <row r="12298" spans="8:8" x14ac:dyDescent="0.25">
      <c r="H12298" s="1"/>
    </row>
    <row r="12299" spans="8:8" x14ac:dyDescent="0.25">
      <c r="H12299" s="1"/>
    </row>
    <row r="12300" spans="8:8" x14ac:dyDescent="0.25">
      <c r="H12300" s="1"/>
    </row>
    <row r="12301" spans="8:8" x14ac:dyDescent="0.25">
      <c r="H12301" s="1"/>
    </row>
    <row r="12302" spans="8:8" x14ac:dyDescent="0.25">
      <c r="H12302" s="1"/>
    </row>
    <row r="12303" spans="8:8" x14ac:dyDescent="0.25">
      <c r="H12303" s="1"/>
    </row>
    <row r="12308" spans="8:8" x14ac:dyDescent="0.25">
      <c r="H12308" s="1"/>
    </row>
    <row r="12309" spans="8:8" x14ac:dyDescent="0.25">
      <c r="H12309" s="1"/>
    </row>
    <row r="12310" spans="8:8" x14ac:dyDescent="0.25">
      <c r="H12310" s="1"/>
    </row>
    <row r="12311" spans="8:8" x14ac:dyDescent="0.25">
      <c r="H12311" s="1"/>
    </row>
    <row r="12313" spans="8:8" x14ac:dyDescent="0.25">
      <c r="H12313" s="1"/>
    </row>
    <row r="12314" spans="8:8" x14ac:dyDescent="0.25">
      <c r="H12314" s="1"/>
    </row>
    <row r="12315" spans="8:8" x14ac:dyDescent="0.25">
      <c r="H12315" s="1"/>
    </row>
    <row r="12316" spans="8:8" x14ac:dyDescent="0.25">
      <c r="H12316" s="1"/>
    </row>
    <row r="12317" spans="8:8" x14ac:dyDescent="0.25">
      <c r="H12317" s="1"/>
    </row>
    <row r="12318" spans="8:8" x14ac:dyDescent="0.25">
      <c r="H12318" s="1"/>
    </row>
    <row r="12319" spans="8:8" x14ac:dyDescent="0.25">
      <c r="H12319" s="1"/>
    </row>
    <row r="12323" spans="8:8" x14ac:dyDescent="0.25">
      <c r="H12323" s="1"/>
    </row>
    <row r="12328" spans="8:8" x14ac:dyDescent="0.25">
      <c r="H12328" s="1"/>
    </row>
    <row r="12329" spans="8:8" x14ac:dyDescent="0.25">
      <c r="H12329" s="1"/>
    </row>
    <row r="12330" spans="8:8" x14ac:dyDescent="0.25">
      <c r="H12330" s="1"/>
    </row>
    <row r="12331" spans="8:8" x14ac:dyDescent="0.25">
      <c r="H12331" s="1"/>
    </row>
    <row r="12333" spans="8:8" x14ac:dyDescent="0.25">
      <c r="H12333" s="1"/>
    </row>
    <row r="12335" spans="8:8" x14ac:dyDescent="0.25">
      <c r="H12335" s="1"/>
    </row>
    <row r="12336" spans="8:8" x14ac:dyDescent="0.25">
      <c r="H12336" s="1"/>
    </row>
    <row r="12337" spans="8:8" x14ac:dyDescent="0.25">
      <c r="H12337" s="1"/>
    </row>
    <row r="12341" spans="8:8" x14ac:dyDescent="0.25">
      <c r="H12341" s="1"/>
    </row>
    <row r="12342" spans="8:8" x14ac:dyDescent="0.25">
      <c r="H12342" s="1"/>
    </row>
    <row r="12343" spans="8:8" x14ac:dyDescent="0.25">
      <c r="H12343" s="1"/>
    </row>
    <row r="12345" spans="8:8" x14ac:dyDescent="0.25">
      <c r="H12345" s="1"/>
    </row>
    <row r="12346" spans="8:8" x14ac:dyDescent="0.25">
      <c r="H12346" s="1"/>
    </row>
    <row r="12348" spans="8:8" x14ac:dyDescent="0.25">
      <c r="H12348" s="1"/>
    </row>
    <row r="12349" spans="8:8" x14ac:dyDescent="0.25">
      <c r="H12349" s="1"/>
    </row>
    <row r="12350" spans="8:8" x14ac:dyDescent="0.25">
      <c r="H12350" s="1"/>
    </row>
    <row r="12351" spans="8:8" x14ac:dyDescent="0.25">
      <c r="H12351" s="1"/>
    </row>
    <row r="12352" spans="8:8" x14ac:dyDescent="0.25">
      <c r="H12352" s="1"/>
    </row>
    <row r="12353" spans="8:8" x14ac:dyDescent="0.25">
      <c r="H12353" s="1"/>
    </row>
    <row r="12354" spans="8:8" x14ac:dyDescent="0.25">
      <c r="H12354" s="1"/>
    </row>
    <row r="12355" spans="8:8" x14ac:dyDescent="0.25">
      <c r="H12355" s="1"/>
    </row>
    <row r="12356" spans="8:8" x14ac:dyDescent="0.25">
      <c r="H12356" s="1"/>
    </row>
    <row r="12357" spans="8:8" x14ac:dyDescent="0.25">
      <c r="H12357" s="1"/>
    </row>
    <row r="12362" spans="8:8" x14ac:dyDescent="0.25">
      <c r="H12362" s="1"/>
    </row>
    <row r="12363" spans="8:8" x14ac:dyDescent="0.25">
      <c r="H12363" s="1"/>
    </row>
    <row r="12364" spans="8:8" x14ac:dyDescent="0.25">
      <c r="H12364" s="1"/>
    </row>
    <row r="12365" spans="8:8" x14ac:dyDescent="0.25">
      <c r="H12365" s="1"/>
    </row>
    <row r="12366" spans="8:8" x14ac:dyDescent="0.25">
      <c r="H12366" s="1"/>
    </row>
    <row r="12367" spans="8:8" x14ac:dyDescent="0.25">
      <c r="H12367" s="1"/>
    </row>
    <row r="12368" spans="8:8" x14ac:dyDescent="0.25">
      <c r="H12368" s="1"/>
    </row>
    <row r="12369" spans="8:8" x14ac:dyDescent="0.25">
      <c r="H12369" s="1"/>
    </row>
    <row r="12370" spans="8:8" x14ac:dyDescent="0.25">
      <c r="H12370" s="1"/>
    </row>
    <row r="12371" spans="8:8" x14ac:dyDescent="0.25">
      <c r="H12371" s="1"/>
    </row>
    <row r="12372" spans="8:8" x14ac:dyDescent="0.25">
      <c r="H12372" s="1"/>
    </row>
    <row r="12373" spans="8:8" x14ac:dyDescent="0.25">
      <c r="H12373" s="1"/>
    </row>
    <row r="12374" spans="8:8" x14ac:dyDescent="0.25">
      <c r="H12374" s="1"/>
    </row>
    <row r="12375" spans="8:8" x14ac:dyDescent="0.25">
      <c r="H12375" s="1"/>
    </row>
    <row r="12377" spans="8:8" x14ac:dyDescent="0.25">
      <c r="H12377" s="1"/>
    </row>
    <row r="12379" spans="8:8" x14ac:dyDescent="0.25">
      <c r="H12379" s="1"/>
    </row>
    <row r="12380" spans="8:8" x14ac:dyDescent="0.25">
      <c r="H12380" s="1"/>
    </row>
    <row r="12381" spans="8:8" x14ac:dyDescent="0.25">
      <c r="H12381" s="1"/>
    </row>
    <row r="12382" spans="8:8" x14ac:dyDescent="0.25">
      <c r="H12382" s="1"/>
    </row>
    <row r="12383" spans="8:8" x14ac:dyDescent="0.25">
      <c r="H12383" s="1"/>
    </row>
    <row r="12384" spans="8:8" x14ac:dyDescent="0.25">
      <c r="H12384" s="1"/>
    </row>
    <row r="12386" spans="8:8" x14ac:dyDescent="0.25">
      <c r="H12386" s="1"/>
    </row>
    <row r="12387" spans="8:8" x14ac:dyDescent="0.25">
      <c r="H12387" s="1"/>
    </row>
    <row r="12389" spans="8:8" x14ac:dyDescent="0.25">
      <c r="H12389" s="1"/>
    </row>
    <row r="12390" spans="8:8" x14ac:dyDescent="0.25">
      <c r="H12390" s="1"/>
    </row>
    <row r="12391" spans="8:8" x14ac:dyDescent="0.25">
      <c r="H12391" s="1"/>
    </row>
    <row r="12394" spans="8:8" x14ac:dyDescent="0.25">
      <c r="H12394" s="1"/>
    </row>
    <row r="12395" spans="8:8" x14ac:dyDescent="0.25">
      <c r="H12395" s="1"/>
    </row>
    <row r="12396" spans="8:8" x14ac:dyDescent="0.25">
      <c r="H12396" s="1"/>
    </row>
    <row r="12397" spans="8:8" x14ac:dyDescent="0.25">
      <c r="H12397" s="1"/>
    </row>
    <row r="12398" spans="8:8" x14ac:dyDescent="0.25">
      <c r="H12398" s="1"/>
    </row>
    <row r="12399" spans="8:8" x14ac:dyDescent="0.25">
      <c r="H12399" s="1"/>
    </row>
    <row r="12400" spans="8:8" x14ac:dyDescent="0.25">
      <c r="H12400" s="1"/>
    </row>
    <row r="12401" spans="8:8" x14ac:dyDescent="0.25">
      <c r="H12401" s="1"/>
    </row>
    <row r="12402" spans="8:8" x14ac:dyDescent="0.25">
      <c r="H12402" s="1"/>
    </row>
    <row r="12403" spans="8:8" x14ac:dyDescent="0.25">
      <c r="H12403" s="1"/>
    </row>
    <row r="12404" spans="8:8" x14ac:dyDescent="0.25">
      <c r="H12404" s="1"/>
    </row>
    <row r="12405" spans="8:8" x14ac:dyDescent="0.25">
      <c r="H12405" s="1"/>
    </row>
    <row r="12406" spans="8:8" x14ac:dyDescent="0.25">
      <c r="H12406" s="1"/>
    </row>
    <row r="12407" spans="8:8" x14ac:dyDescent="0.25">
      <c r="H12407" s="1"/>
    </row>
    <row r="12408" spans="8:8" x14ac:dyDescent="0.25">
      <c r="H12408" s="1"/>
    </row>
    <row r="12413" spans="8:8" x14ac:dyDescent="0.25">
      <c r="H12413" s="1"/>
    </row>
    <row r="12415" spans="8:8" x14ac:dyDescent="0.25">
      <c r="H12415" s="1"/>
    </row>
    <row r="12416" spans="8:8" x14ac:dyDescent="0.25">
      <c r="H12416" s="1"/>
    </row>
    <row r="12417" spans="8:8" x14ac:dyDescent="0.25">
      <c r="H12417" s="1"/>
    </row>
    <row r="12418" spans="8:8" x14ac:dyDescent="0.25">
      <c r="H12418" s="1"/>
    </row>
    <row r="12420" spans="8:8" x14ac:dyDescent="0.25">
      <c r="H12420" s="1"/>
    </row>
    <row r="12425" spans="8:8" x14ac:dyDescent="0.25">
      <c r="H12425" s="1"/>
    </row>
    <row r="12427" spans="8:8" x14ac:dyDescent="0.25">
      <c r="H12427" s="1"/>
    </row>
    <row r="12429" spans="8:8" x14ac:dyDescent="0.25">
      <c r="H12429" s="1"/>
    </row>
    <row r="12436" spans="8:8" x14ac:dyDescent="0.25">
      <c r="H12436" s="1"/>
    </row>
    <row r="12437" spans="8:8" x14ac:dyDescent="0.25">
      <c r="H12437" s="1"/>
    </row>
    <row r="12439" spans="8:8" x14ac:dyDescent="0.25">
      <c r="H12439" s="1"/>
    </row>
    <row r="12440" spans="8:8" x14ac:dyDescent="0.25">
      <c r="H12440" s="1"/>
    </row>
    <row r="12441" spans="8:8" x14ac:dyDescent="0.25">
      <c r="H12441" s="1"/>
    </row>
    <row r="12442" spans="8:8" x14ac:dyDescent="0.25">
      <c r="H12442" s="1"/>
    </row>
    <row r="12443" spans="8:8" x14ac:dyDescent="0.25">
      <c r="H12443" s="1"/>
    </row>
    <row r="12444" spans="8:8" x14ac:dyDescent="0.25">
      <c r="H12444" s="1"/>
    </row>
    <row r="12445" spans="8:8" x14ac:dyDescent="0.25">
      <c r="H12445" s="1"/>
    </row>
    <row r="12446" spans="8:8" x14ac:dyDescent="0.25">
      <c r="H12446" s="1"/>
    </row>
    <row r="12450" spans="8:8" x14ac:dyDescent="0.25">
      <c r="H12450" s="1"/>
    </row>
    <row r="12451" spans="8:8" x14ac:dyDescent="0.25">
      <c r="H12451" s="1"/>
    </row>
    <row r="12452" spans="8:8" x14ac:dyDescent="0.25">
      <c r="H12452" s="1"/>
    </row>
    <row r="12455" spans="8:8" x14ac:dyDescent="0.25">
      <c r="H12455" s="1"/>
    </row>
    <row r="12456" spans="8:8" x14ac:dyDescent="0.25">
      <c r="H12456" s="1"/>
    </row>
    <row r="12457" spans="8:8" x14ac:dyDescent="0.25">
      <c r="H12457" s="1"/>
    </row>
    <row r="12458" spans="8:8" x14ac:dyDescent="0.25">
      <c r="H12458" s="1"/>
    </row>
    <row r="12459" spans="8:8" x14ac:dyDescent="0.25">
      <c r="H12459" s="1"/>
    </row>
    <row r="12460" spans="8:8" x14ac:dyDescent="0.25">
      <c r="H12460" s="1"/>
    </row>
    <row r="12461" spans="8:8" x14ac:dyDescent="0.25">
      <c r="H12461" s="1"/>
    </row>
    <row r="12464" spans="8:8" x14ac:dyDescent="0.25">
      <c r="H12464" s="1"/>
    </row>
    <row r="12465" spans="8:8" x14ac:dyDescent="0.25">
      <c r="H12465" s="1"/>
    </row>
    <row r="12466" spans="8:8" x14ac:dyDescent="0.25">
      <c r="H12466" s="1"/>
    </row>
    <row r="12467" spans="8:8" x14ac:dyDescent="0.25">
      <c r="H12467" s="1"/>
    </row>
    <row r="12468" spans="8:8" x14ac:dyDescent="0.25">
      <c r="H12468" s="1"/>
    </row>
    <row r="12469" spans="8:8" x14ac:dyDescent="0.25">
      <c r="H12469" s="1"/>
    </row>
    <row r="12470" spans="8:8" x14ac:dyDescent="0.25">
      <c r="H12470" s="1"/>
    </row>
    <row r="12471" spans="8:8" x14ac:dyDescent="0.25">
      <c r="H12471" s="1"/>
    </row>
    <row r="12475" spans="8:8" x14ac:dyDescent="0.25">
      <c r="H12475" s="1"/>
    </row>
    <row r="12479" spans="8:8" x14ac:dyDescent="0.25">
      <c r="H12479" s="1"/>
    </row>
    <row r="12481" spans="8:8" x14ac:dyDescent="0.25">
      <c r="H12481" s="1"/>
    </row>
    <row r="12482" spans="8:8" x14ac:dyDescent="0.25">
      <c r="H12482" s="1"/>
    </row>
    <row r="12485" spans="8:8" x14ac:dyDescent="0.25">
      <c r="H12485" s="1"/>
    </row>
    <row r="12487" spans="8:8" x14ac:dyDescent="0.25">
      <c r="H12487" s="1"/>
    </row>
    <row r="12488" spans="8:8" x14ac:dyDescent="0.25">
      <c r="H12488" s="1"/>
    </row>
    <row r="12489" spans="8:8" x14ac:dyDescent="0.25">
      <c r="H12489" s="1"/>
    </row>
    <row r="12490" spans="8:8" x14ac:dyDescent="0.25">
      <c r="H12490" s="1"/>
    </row>
    <row r="12491" spans="8:8" x14ac:dyDescent="0.25">
      <c r="H12491" s="1"/>
    </row>
    <row r="12492" spans="8:8" x14ac:dyDescent="0.25">
      <c r="H12492" s="1"/>
    </row>
    <row r="12493" spans="8:8" x14ac:dyDescent="0.25">
      <c r="H12493" s="1"/>
    </row>
    <row r="12494" spans="8:8" x14ac:dyDescent="0.25">
      <c r="H12494" s="1"/>
    </row>
    <row r="12495" spans="8:8" x14ac:dyDescent="0.25">
      <c r="H12495" s="1"/>
    </row>
    <row r="12496" spans="8:8" x14ac:dyDescent="0.25">
      <c r="H12496" s="1"/>
    </row>
    <row r="12497" spans="8:8" x14ac:dyDescent="0.25">
      <c r="H12497" s="1"/>
    </row>
    <row r="12507" spans="8:8" x14ac:dyDescent="0.25">
      <c r="H12507" s="1"/>
    </row>
    <row r="12508" spans="8:8" x14ac:dyDescent="0.25">
      <c r="H12508" s="1"/>
    </row>
    <row r="12509" spans="8:8" x14ac:dyDescent="0.25">
      <c r="H12509" s="1"/>
    </row>
    <row r="12510" spans="8:8" x14ac:dyDescent="0.25">
      <c r="H12510" s="1"/>
    </row>
    <row r="12511" spans="8:8" x14ac:dyDescent="0.25">
      <c r="H12511" s="1"/>
    </row>
    <row r="12512" spans="8:8" x14ac:dyDescent="0.25">
      <c r="H12512" s="1"/>
    </row>
    <row r="12513" spans="8:8" x14ac:dyDescent="0.25">
      <c r="H12513" s="1"/>
    </row>
    <row r="12514" spans="8:8" x14ac:dyDescent="0.25">
      <c r="H12514" s="1"/>
    </row>
    <row r="12515" spans="8:8" x14ac:dyDescent="0.25">
      <c r="H12515" s="1"/>
    </row>
    <row r="12521" spans="8:8" x14ac:dyDescent="0.25">
      <c r="H12521" s="1"/>
    </row>
    <row r="12522" spans="8:8" x14ac:dyDescent="0.25">
      <c r="H12522" s="1"/>
    </row>
    <row r="12526" spans="8:8" x14ac:dyDescent="0.25">
      <c r="H12526" s="1"/>
    </row>
    <row r="12527" spans="8:8" x14ac:dyDescent="0.25">
      <c r="H12527" s="1"/>
    </row>
    <row r="12528" spans="8:8" x14ac:dyDescent="0.25">
      <c r="H12528" s="1"/>
    </row>
    <row r="12529" spans="8:8" x14ac:dyDescent="0.25">
      <c r="H12529" s="1"/>
    </row>
    <row r="12530" spans="8:8" x14ac:dyDescent="0.25">
      <c r="H12530" s="1"/>
    </row>
    <row r="12531" spans="8:8" x14ac:dyDescent="0.25">
      <c r="H12531" s="1"/>
    </row>
    <row r="12535" spans="8:8" x14ac:dyDescent="0.25">
      <c r="H12535" s="1"/>
    </row>
    <row r="12536" spans="8:8" x14ac:dyDescent="0.25">
      <c r="H12536" s="1"/>
    </row>
    <row r="12537" spans="8:8" x14ac:dyDescent="0.25">
      <c r="H12537" s="1"/>
    </row>
    <row r="12538" spans="8:8" x14ac:dyDescent="0.25">
      <c r="H12538" s="1"/>
    </row>
    <row r="12540" spans="8:8" x14ac:dyDescent="0.25">
      <c r="H12540" s="1"/>
    </row>
    <row r="12542" spans="8:8" x14ac:dyDescent="0.25">
      <c r="H12542" s="1"/>
    </row>
    <row r="12543" spans="8:8" x14ac:dyDescent="0.25">
      <c r="H12543" s="1"/>
    </row>
    <row r="12544" spans="8:8" x14ac:dyDescent="0.25">
      <c r="H12544" s="1"/>
    </row>
    <row r="12545" spans="8:8" x14ac:dyDescent="0.25">
      <c r="H12545" s="1"/>
    </row>
    <row r="12546" spans="8:8" x14ac:dyDescent="0.25">
      <c r="H12546" s="1"/>
    </row>
    <row r="12547" spans="8:8" x14ac:dyDescent="0.25">
      <c r="H12547" s="1"/>
    </row>
    <row r="12548" spans="8:8" x14ac:dyDescent="0.25">
      <c r="H12548" s="1"/>
    </row>
    <row r="12549" spans="8:8" x14ac:dyDescent="0.25">
      <c r="H12549" s="1"/>
    </row>
    <row r="12553" spans="8:8" x14ac:dyDescent="0.25">
      <c r="H12553" s="1"/>
    </row>
    <row r="12559" spans="8:8" x14ac:dyDescent="0.25">
      <c r="H12559" s="1"/>
    </row>
    <row r="12560" spans="8:8" x14ac:dyDescent="0.25">
      <c r="H12560" s="1"/>
    </row>
    <row r="12561" spans="8:8" x14ac:dyDescent="0.25">
      <c r="H12561" s="1"/>
    </row>
    <row r="12562" spans="8:8" x14ac:dyDescent="0.25">
      <c r="H12562" s="1"/>
    </row>
    <row r="12563" spans="8:8" x14ac:dyDescent="0.25">
      <c r="H12563" s="1"/>
    </row>
    <row r="12564" spans="8:8" x14ac:dyDescent="0.25">
      <c r="H12564" s="1"/>
    </row>
    <row r="12565" spans="8:8" x14ac:dyDescent="0.25">
      <c r="H12565" s="1"/>
    </row>
    <row r="12566" spans="8:8" x14ac:dyDescent="0.25">
      <c r="H12566" s="1"/>
    </row>
    <row r="12567" spans="8:8" x14ac:dyDescent="0.25">
      <c r="H12567" s="1"/>
    </row>
    <row r="12568" spans="8:8" x14ac:dyDescent="0.25">
      <c r="H12568" s="1"/>
    </row>
    <row r="12572" spans="8:8" x14ac:dyDescent="0.25">
      <c r="H12572" s="1"/>
    </row>
    <row r="12574" spans="8:8" x14ac:dyDescent="0.25">
      <c r="H12574" s="1"/>
    </row>
    <row r="12575" spans="8:8" x14ac:dyDescent="0.25">
      <c r="H12575" s="1"/>
    </row>
    <row r="12581" spans="8:8" x14ac:dyDescent="0.25">
      <c r="H12581" s="1"/>
    </row>
    <row r="12582" spans="8:8" x14ac:dyDescent="0.25">
      <c r="H12582" s="1"/>
    </row>
    <row r="12584" spans="8:8" x14ac:dyDescent="0.25">
      <c r="H12584" s="1"/>
    </row>
    <row r="12585" spans="8:8" x14ac:dyDescent="0.25">
      <c r="H12585" s="1"/>
    </row>
    <row r="12586" spans="8:8" x14ac:dyDescent="0.25">
      <c r="H12586" s="1"/>
    </row>
    <row r="12587" spans="8:8" x14ac:dyDescent="0.25">
      <c r="H12587" s="1"/>
    </row>
    <row r="12588" spans="8:8" x14ac:dyDescent="0.25">
      <c r="H12588" s="1"/>
    </row>
    <row r="12592" spans="8:8" x14ac:dyDescent="0.25">
      <c r="H12592" s="1"/>
    </row>
    <row r="12595" spans="8:8" x14ac:dyDescent="0.25">
      <c r="H12595" s="1"/>
    </row>
    <row r="12597" spans="8:8" x14ac:dyDescent="0.25">
      <c r="H12597" s="1"/>
    </row>
    <row r="12598" spans="8:8" x14ac:dyDescent="0.25">
      <c r="H12598" s="1"/>
    </row>
    <row r="12599" spans="8:8" x14ac:dyDescent="0.25">
      <c r="H12599" s="1"/>
    </row>
    <row r="12600" spans="8:8" x14ac:dyDescent="0.25">
      <c r="H12600" s="1"/>
    </row>
    <row r="12601" spans="8:8" x14ac:dyDescent="0.25">
      <c r="H12601" s="1"/>
    </row>
    <row r="12603" spans="8:8" x14ac:dyDescent="0.25">
      <c r="H12603" s="1"/>
    </row>
    <row r="12604" spans="8:8" x14ac:dyDescent="0.25">
      <c r="H12604" s="1"/>
    </row>
    <row r="12605" spans="8:8" x14ac:dyDescent="0.25">
      <c r="H12605" s="1"/>
    </row>
    <row r="12606" spans="8:8" x14ac:dyDescent="0.25">
      <c r="H12606" s="1"/>
    </row>
    <row r="12607" spans="8:8" x14ac:dyDescent="0.25">
      <c r="H12607" s="1"/>
    </row>
    <row r="12608" spans="8:8" x14ac:dyDescent="0.25">
      <c r="H12608" s="1"/>
    </row>
    <row r="12611" spans="8:8" x14ac:dyDescent="0.25">
      <c r="H12611" s="1"/>
    </row>
    <row r="12614" spans="8:8" x14ac:dyDescent="0.25">
      <c r="H12614" s="1"/>
    </row>
    <row r="12616" spans="8:8" x14ac:dyDescent="0.25">
      <c r="H12616" s="1"/>
    </row>
    <row r="12617" spans="8:8" x14ac:dyDescent="0.25">
      <c r="H12617" s="1"/>
    </row>
    <row r="12618" spans="8:8" x14ac:dyDescent="0.25">
      <c r="H12618" s="1"/>
    </row>
    <row r="12619" spans="8:8" x14ac:dyDescent="0.25">
      <c r="H12619" s="1"/>
    </row>
    <row r="12620" spans="8:8" x14ac:dyDescent="0.25">
      <c r="H12620" s="1"/>
    </row>
    <row r="12622" spans="8:8" x14ac:dyDescent="0.25">
      <c r="H12622" s="1"/>
    </row>
    <row r="12624" spans="8:8" x14ac:dyDescent="0.25">
      <c r="H12624" s="1"/>
    </row>
    <row r="12625" spans="8:8" x14ac:dyDescent="0.25">
      <c r="H12625" s="1"/>
    </row>
    <row r="12626" spans="8:8" x14ac:dyDescent="0.25">
      <c r="H12626" s="1"/>
    </row>
    <row r="12627" spans="8:8" x14ac:dyDescent="0.25">
      <c r="H12627" s="1"/>
    </row>
    <row r="12628" spans="8:8" x14ac:dyDescent="0.25">
      <c r="H12628" s="1"/>
    </row>
    <row r="12631" spans="8:8" x14ac:dyDescent="0.25">
      <c r="H12631" s="1"/>
    </row>
    <row r="12632" spans="8:8" x14ac:dyDescent="0.25">
      <c r="H12632" s="1"/>
    </row>
    <row r="12633" spans="8:8" x14ac:dyDescent="0.25">
      <c r="H12633" s="1"/>
    </row>
    <row r="12634" spans="8:8" x14ac:dyDescent="0.25">
      <c r="H12634" s="1"/>
    </row>
    <row r="12635" spans="8:8" x14ac:dyDescent="0.25">
      <c r="H12635" s="1"/>
    </row>
    <row r="12636" spans="8:8" x14ac:dyDescent="0.25">
      <c r="H12636" s="1"/>
    </row>
    <row r="12637" spans="8:8" x14ac:dyDescent="0.25">
      <c r="H12637" s="1"/>
    </row>
    <row r="12639" spans="8:8" x14ac:dyDescent="0.25">
      <c r="H12639" s="1"/>
    </row>
    <row r="12640" spans="8:8" x14ac:dyDescent="0.25">
      <c r="H12640" s="1"/>
    </row>
    <row r="12641" spans="8:8" x14ac:dyDescent="0.25">
      <c r="H12641" s="1"/>
    </row>
    <row r="12642" spans="8:8" x14ac:dyDescent="0.25">
      <c r="H12642" s="1"/>
    </row>
    <row r="12643" spans="8:8" x14ac:dyDescent="0.25">
      <c r="H12643" s="1"/>
    </row>
    <row r="12644" spans="8:8" x14ac:dyDescent="0.25">
      <c r="H12644" s="1"/>
    </row>
    <row r="12645" spans="8:8" x14ac:dyDescent="0.25">
      <c r="H12645" s="1"/>
    </row>
    <row r="12646" spans="8:8" x14ac:dyDescent="0.25">
      <c r="H12646" s="1"/>
    </row>
    <row r="12648" spans="8:8" x14ac:dyDescent="0.25">
      <c r="H12648" s="1"/>
    </row>
    <row r="12652" spans="8:8" x14ac:dyDescent="0.25">
      <c r="H12652" s="1"/>
    </row>
    <row r="12653" spans="8:8" x14ac:dyDescent="0.25">
      <c r="H12653" s="1"/>
    </row>
    <row r="12656" spans="8:8" x14ac:dyDescent="0.25">
      <c r="H12656" s="1"/>
    </row>
    <row r="12657" spans="8:8" x14ac:dyDescent="0.25">
      <c r="H12657" s="1"/>
    </row>
    <row r="12659" spans="8:8" x14ac:dyDescent="0.25">
      <c r="H12659" s="1"/>
    </row>
    <row r="12660" spans="8:8" x14ac:dyDescent="0.25">
      <c r="H12660" s="1"/>
    </row>
    <row r="12661" spans="8:8" x14ac:dyDescent="0.25">
      <c r="H12661" s="1"/>
    </row>
    <row r="12664" spans="8:8" x14ac:dyDescent="0.25">
      <c r="H12664" s="1"/>
    </row>
    <row r="12665" spans="8:8" x14ac:dyDescent="0.25">
      <c r="H12665" s="1"/>
    </row>
    <row r="12667" spans="8:8" x14ac:dyDescent="0.25">
      <c r="H12667" s="1"/>
    </row>
    <row r="12669" spans="8:8" x14ac:dyDescent="0.25">
      <c r="H12669" s="1"/>
    </row>
    <row r="12672" spans="8:8" x14ac:dyDescent="0.25">
      <c r="H12672" s="1"/>
    </row>
    <row r="12687" spans="8:8" x14ac:dyDescent="0.25">
      <c r="H12687" s="1"/>
    </row>
    <row r="12696" spans="8:8" x14ac:dyDescent="0.25">
      <c r="H12696" s="1"/>
    </row>
    <row r="12697" spans="8:8" x14ac:dyDescent="0.25">
      <c r="H12697" s="1"/>
    </row>
    <row r="12698" spans="8:8" x14ac:dyDescent="0.25">
      <c r="H12698" s="1"/>
    </row>
    <row r="12699" spans="8:8" x14ac:dyDescent="0.25">
      <c r="H12699" s="1"/>
    </row>
    <row r="12700" spans="8:8" x14ac:dyDescent="0.25">
      <c r="H12700" s="1"/>
    </row>
    <row r="12701" spans="8:8" x14ac:dyDescent="0.25">
      <c r="H12701" s="1"/>
    </row>
    <row r="12702" spans="8:8" x14ac:dyDescent="0.25">
      <c r="H12702" s="1"/>
    </row>
    <row r="12707" spans="8:8" x14ac:dyDescent="0.25">
      <c r="H12707" s="1"/>
    </row>
    <row r="12711" spans="8:8" x14ac:dyDescent="0.25">
      <c r="H12711" s="1"/>
    </row>
    <row r="12717" spans="8:8" x14ac:dyDescent="0.25">
      <c r="H12717" s="1"/>
    </row>
    <row r="12718" spans="8:8" x14ac:dyDescent="0.25">
      <c r="H12718" s="1"/>
    </row>
    <row r="12719" spans="8:8" x14ac:dyDescent="0.25">
      <c r="H12719" s="1"/>
    </row>
    <row r="12720" spans="8:8" x14ac:dyDescent="0.25">
      <c r="H12720" s="1"/>
    </row>
    <row r="12722" spans="8:8" x14ac:dyDescent="0.25">
      <c r="H12722" s="1"/>
    </row>
    <row r="12723" spans="8:8" x14ac:dyDescent="0.25">
      <c r="H12723" s="1"/>
    </row>
    <row r="12724" spans="8:8" x14ac:dyDescent="0.25">
      <c r="H12724" s="1"/>
    </row>
    <row r="12725" spans="8:8" x14ac:dyDescent="0.25">
      <c r="H12725" s="1"/>
    </row>
    <row r="12726" spans="8:8" x14ac:dyDescent="0.25">
      <c r="H12726" s="1"/>
    </row>
    <row r="12727" spans="8:8" x14ac:dyDescent="0.25">
      <c r="H12727" s="1"/>
    </row>
    <row r="12728" spans="8:8" x14ac:dyDescent="0.25">
      <c r="H12728" s="1"/>
    </row>
    <row r="12729" spans="8:8" x14ac:dyDescent="0.25">
      <c r="H12729" s="1"/>
    </row>
    <row r="12730" spans="8:8" x14ac:dyDescent="0.25">
      <c r="H12730" s="1"/>
    </row>
    <row r="12734" spans="8:8" x14ac:dyDescent="0.25">
      <c r="H12734" s="1"/>
    </row>
    <row r="12735" spans="8:8" x14ac:dyDescent="0.25">
      <c r="H12735" s="1"/>
    </row>
    <row r="12736" spans="8:8" x14ac:dyDescent="0.25">
      <c r="H12736" s="1"/>
    </row>
    <row r="12737" spans="8:8" x14ac:dyDescent="0.25">
      <c r="H12737" s="1"/>
    </row>
    <row r="12738" spans="8:8" x14ac:dyDescent="0.25">
      <c r="H12738" s="1"/>
    </row>
    <row r="12739" spans="8:8" x14ac:dyDescent="0.25">
      <c r="H12739" s="1"/>
    </row>
    <row r="12740" spans="8:8" x14ac:dyDescent="0.25">
      <c r="H12740" s="1"/>
    </row>
    <row r="12742" spans="8:8" x14ac:dyDescent="0.25">
      <c r="H12742" s="1"/>
    </row>
    <row r="12744" spans="8:8" x14ac:dyDescent="0.25">
      <c r="H12744" s="1"/>
    </row>
    <row r="12747" spans="8:8" x14ac:dyDescent="0.25">
      <c r="H12747" s="1"/>
    </row>
    <row r="12749" spans="8:8" x14ac:dyDescent="0.25">
      <c r="H12749" s="1"/>
    </row>
    <row r="12751" spans="8:8" x14ac:dyDescent="0.25">
      <c r="H12751" s="1"/>
    </row>
    <row r="12752" spans="8:8" x14ac:dyDescent="0.25">
      <c r="H12752" s="1"/>
    </row>
    <row r="12755" spans="8:8" x14ac:dyDescent="0.25">
      <c r="H12755" s="1"/>
    </row>
    <row r="12758" spans="8:8" x14ac:dyDescent="0.25">
      <c r="H12758" s="1"/>
    </row>
    <row r="12761" spans="8:8" x14ac:dyDescent="0.25">
      <c r="H12761" s="1"/>
    </row>
    <row r="12762" spans="8:8" x14ac:dyDescent="0.25">
      <c r="H12762" s="1"/>
    </row>
    <row r="12763" spans="8:8" x14ac:dyDescent="0.25">
      <c r="H12763" s="1"/>
    </row>
    <row r="12764" spans="8:8" x14ac:dyDescent="0.25">
      <c r="H12764" s="1"/>
    </row>
    <row r="12765" spans="8:8" x14ac:dyDescent="0.25">
      <c r="H12765" s="1"/>
    </row>
    <row r="12766" spans="8:8" x14ac:dyDescent="0.25">
      <c r="H12766" s="1"/>
    </row>
    <row r="12767" spans="8:8" x14ac:dyDescent="0.25">
      <c r="H12767" s="1"/>
    </row>
    <row r="12768" spans="8:8" x14ac:dyDescent="0.25">
      <c r="H12768" s="1"/>
    </row>
    <row r="12769" spans="8:8" x14ac:dyDescent="0.25">
      <c r="H12769" s="1"/>
    </row>
    <row r="12770" spans="8:8" x14ac:dyDescent="0.25">
      <c r="H12770" s="1"/>
    </row>
    <row r="12774" spans="8:8" x14ac:dyDescent="0.25">
      <c r="H12774" s="1"/>
    </row>
    <row r="12779" spans="8:8" x14ac:dyDescent="0.25">
      <c r="H12779" s="1"/>
    </row>
    <row r="12781" spans="8:8" x14ac:dyDescent="0.25">
      <c r="H12781" s="1"/>
    </row>
    <row r="12782" spans="8:8" x14ac:dyDescent="0.25">
      <c r="H12782" s="1"/>
    </row>
    <row r="12783" spans="8:8" x14ac:dyDescent="0.25">
      <c r="H12783" s="1"/>
    </row>
    <row r="12784" spans="8:8" x14ac:dyDescent="0.25">
      <c r="H12784" s="1"/>
    </row>
    <row r="12787" spans="8:8" x14ac:dyDescent="0.25">
      <c r="H12787" s="1"/>
    </row>
    <row r="12791" spans="8:8" x14ac:dyDescent="0.25">
      <c r="H12791" s="1"/>
    </row>
    <row r="12792" spans="8:8" x14ac:dyDescent="0.25">
      <c r="H12792" s="1"/>
    </row>
    <row r="12794" spans="8:8" x14ac:dyDescent="0.25">
      <c r="H12794" s="1"/>
    </row>
    <row r="12797" spans="8:8" x14ac:dyDescent="0.25">
      <c r="H12797" s="1"/>
    </row>
    <row r="12798" spans="8:8" x14ac:dyDescent="0.25">
      <c r="H12798" s="1"/>
    </row>
    <row r="12801" spans="8:8" x14ac:dyDescent="0.25">
      <c r="H12801" s="1"/>
    </row>
    <row r="12802" spans="8:8" x14ac:dyDescent="0.25">
      <c r="H12802" s="1"/>
    </row>
    <row r="12803" spans="8:8" x14ac:dyDescent="0.25">
      <c r="H12803" s="1"/>
    </row>
    <row r="12805" spans="8:8" x14ac:dyDescent="0.25">
      <c r="H12805" s="1"/>
    </row>
    <row r="12806" spans="8:8" x14ac:dyDescent="0.25">
      <c r="H12806" s="1"/>
    </row>
    <row r="12807" spans="8:8" x14ac:dyDescent="0.25">
      <c r="H12807" s="1"/>
    </row>
    <row r="12808" spans="8:8" x14ac:dyDescent="0.25">
      <c r="H12808" s="1"/>
    </row>
    <row r="12809" spans="8:8" x14ac:dyDescent="0.25">
      <c r="H12809" s="1"/>
    </row>
    <row r="12813" spans="8:8" x14ac:dyDescent="0.25">
      <c r="H12813" s="1"/>
    </row>
    <row r="12815" spans="8:8" x14ac:dyDescent="0.25">
      <c r="H12815" s="1"/>
    </row>
    <row r="12816" spans="8:8" x14ac:dyDescent="0.25">
      <c r="H12816" s="1"/>
    </row>
    <row r="12830" spans="8:8" x14ac:dyDescent="0.25">
      <c r="H12830" s="1"/>
    </row>
    <row r="12838" spans="8:8" x14ac:dyDescent="0.25">
      <c r="H12838" s="1"/>
    </row>
    <row r="12842" spans="8:8" x14ac:dyDescent="0.25">
      <c r="H12842" s="1"/>
    </row>
    <row r="12844" spans="8:8" x14ac:dyDescent="0.25">
      <c r="H12844" s="1"/>
    </row>
    <row r="12847" spans="8:8" x14ac:dyDescent="0.25">
      <c r="H12847" s="1"/>
    </row>
    <row r="12850" spans="8:8" x14ac:dyDescent="0.25">
      <c r="H12850" s="1"/>
    </row>
    <row r="12865" spans="8:8" x14ac:dyDescent="0.25">
      <c r="H12865" s="1"/>
    </row>
    <row r="12871" spans="8:8" x14ac:dyDescent="0.25">
      <c r="H12871" s="1"/>
    </row>
    <row r="12873" spans="8:8" x14ac:dyDescent="0.25">
      <c r="H12873" s="1"/>
    </row>
    <row r="12876" spans="8:8" x14ac:dyDescent="0.25">
      <c r="H12876" s="1"/>
    </row>
    <row r="12885" spans="8:8" x14ac:dyDescent="0.25">
      <c r="H12885" s="1"/>
    </row>
    <row r="12888" spans="8:8" x14ac:dyDescent="0.25">
      <c r="H12888" s="1"/>
    </row>
    <row r="12890" spans="8:8" x14ac:dyDescent="0.25">
      <c r="H12890" s="1"/>
    </row>
    <row r="12894" spans="8:8" x14ac:dyDescent="0.25">
      <c r="H12894" s="1"/>
    </row>
    <row r="12900" spans="8:8" x14ac:dyDescent="0.25">
      <c r="H12900" s="1"/>
    </row>
    <row r="12905" spans="8:8" x14ac:dyDescent="0.25">
      <c r="H12905" s="1"/>
    </row>
    <row r="12906" spans="8:8" x14ac:dyDescent="0.25">
      <c r="H12906" s="1"/>
    </row>
    <row r="12908" spans="8:8" x14ac:dyDescent="0.25">
      <c r="H12908" s="1"/>
    </row>
    <row r="12910" spans="8:8" x14ac:dyDescent="0.25">
      <c r="H12910" s="1"/>
    </row>
    <row r="12912" spans="8:8" x14ac:dyDescent="0.25">
      <c r="H12912" s="1"/>
    </row>
    <row r="12915" spans="8:8" x14ac:dyDescent="0.25">
      <c r="H12915" s="1"/>
    </row>
    <row r="12916" spans="8:8" x14ac:dyDescent="0.25">
      <c r="H12916" s="1"/>
    </row>
    <row r="12917" spans="8:8" x14ac:dyDescent="0.25">
      <c r="H12917" s="1"/>
    </row>
    <row r="12918" spans="8:8" x14ac:dyDescent="0.25">
      <c r="H12918" s="1"/>
    </row>
    <row r="12919" spans="8:8" x14ac:dyDescent="0.25">
      <c r="H12919" s="1"/>
    </row>
    <row r="12920" spans="8:8" x14ac:dyDescent="0.25">
      <c r="H12920" s="1"/>
    </row>
    <row r="12921" spans="8:8" x14ac:dyDescent="0.25">
      <c r="H12921" s="1"/>
    </row>
    <row r="12922" spans="8:8" x14ac:dyDescent="0.25">
      <c r="H12922" s="1"/>
    </row>
    <row r="12924" spans="8:8" x14ac:dyDescent="0.25">
      <c r="H12924" s="1"/>
    </row>
    <row r="12925" spans="8:8" x14ac:dyDescent="0.25">
      <c r="H12925" s="1"/>
    </row>
    <row r="12930" spans="8:8" x14ac:dyDescent="0.25">
      <c r="H12930" s="1"/>
    </row>
    <row r="12932" spans="8:8" x14ac:dyDescent="0.25">
      <c r="H12932" s="1"/>
    </row>
    <row r="12933" spans="8:8" x14ac:dyDescent="0.25">
      <c r="H12933" s="1"/>
    </row>
    <row r="12935" spans="8:8" x14ac:dyDescent="0.25">
      <c r="H12935" s="1"/>
    </row>
    <row r="12936" spans="8:8" x14ac:dyDescent="0.25">
      <c r="H12936" s="1"/>
    </row>
    <row r="12939" spans="8:8" x14ac:dyDescent="0.25">
      <c r="H12939" s="1"/>
    </row>
    <row r="12941" spans="8:8" x14ac:dyDescent="0.25">
      <c r="H12941" s="1"/>
    </row>
    <row r="12942" spans="8:8" x14ac:dyDescent="0.25">
      <c r="H12942" s="1"/>
    </row>
    <row r="12943" spans="8:8" x14ac:dyDescent="0.25">
      <c r="H12943" s="1"/>
    </row>
    <row r="12944" spans="8:8" x14ac:dyDescent="0.25">
      <c r="H12944" s="1"/>
    </row>
    <row r="12945" spans="8:8" x14ac:dyDescent="0.25">
      <c r="H12945" s="1"/>
    </row>
    <row r="12946" spans="8:8" x14ac:dyDescent="0.25">
      <c r="H12946" s="1"/>
    </row>
    <row r="12947" spans="8:8" x14ac:dyDescent="0.25">
      <c r="H12947" s="1"/>
    </row>
    <row r="12948" spans="8:8" x14ac:dyDescent="0.25">
      <c r="H12948" s="1"/>
    </row>
    <row r="12953" spans="8:8" x14ac:dyDescent="0.25">
      <c r="H12953" s="1"/>
    </row>
    <row r="12955" spans="8:8" x14ac:dyDescent="0.25">
      <c r="H12955" s="1"/>
    </row>
    <row r="12956" spans="8:8" x14ac:dyDescent="0.25">
      <c r="H12956" s="1"/>
    </row>
    <row r="12957" spans="8:8" x14ac:dyDescent="0.25">
      <c r="H12957" s="1"/>
    </row>
    <row r="12958" spans="8:8" x14ac:dyDescent="0.25">
      <c r="H12958" s="1"/>
    </row>
    <row r="12959" spans="8:8" x14ac:dyDescent="0.25">
      <c r="H12959" s="1"/>
    </row>
    <row r="12960" spans="8:8" x14ac:dyDescent="0.25">
      <c r="H12960" s="1"/>
    </row>
    <row r="12962" spans="8:8" x14ac:dyDescent="0.25">
      <c r="H12962" s="1"/>
    </row>
    <row r="12963" spans="8:8" x14ac:dyDescent="0.25">
      <c r="H12963" s="1"/>
    </row>
    <row r="12967" spans="8:8" x14ac:dyDescent="0.25">
      <c r="H12967" s="1"/>
    </row>
    <row r="12969" spans="8:8" x14ac:dyDescent="0.25">
      <c r="H12969" s="1"/>
    </row>
    <row r="12973" spans="8:8" x14ac:dyDescent="0.25">
      <c r="H12973" s="1"/>
    </row>
    <row r="12974" spans="8:8" x14ac:dyDescent="0.25">
      <c r="H12974" s="1"/>
    </row>
    <row r="12976" spans="8:8" x14ac:dyDescent="0.25">
      <c r="H12976" s="1"/>
    </row>
    <row r="12979" spans="8:8" x14ac:dyDescent="0.25">
      <c r="H12979" s="1"/>
    </row>
    <row r="12980" spans="8:8" x14ac:dyDescent="0.25">
      <c r="H12980" s="1"/>
    </row>
    <row r="12981" spans="8:8" x14ac:dyDescent="0.25">
      <c r="H12981" s="1"/>
    </row>
    <row r="12982" spans="8:8" x14ac:dyDescent="0.25">
      <c r="H12982" s="1"/>
    </row>
    <row r="12983" spans="8:8" x14ac:dyDescent="0.25">
      <c r="H12983" s="1"/>
    </row>
    <row r="12984" spans="8:8" x14ac:dyDescent="0.25">
      <c r="H12984" s="1"/>
    </row>
    <row r="12986" spans="8:8" x14ac:dyDescent="0.25">
      <c r="H12986" s="1"/>
    </row>
    <row r="12987" spans="8:8" x14ac:dyDescent="0.25">
      <c r="H12987" s="1"/>
    </row>
    <row r="12988" spans="8:8" x14ac:dyDescent="0.25">
      <c r="H12988" s="1"/>
    </row>
    <row r="12990" spans="8:8" x14ac:dyDescent="0.25">
      <c r="H12990" s="1"/>
    </row>
    <row r="12993" spans="8:8" x14ac:dyDescent="0.25">
      <c r="H12993" s="1"/>
    </row>
    <row r="12994" spans="8:8" x14ac:dyDescent="0.25">
      <c r="H12994" s="1"/>
    </row>
    <row r="12995" spans="8:8" x14ac:dyDescent="0.25">
      <c r="H12995" s="1"/>
    </row>
    <row r="12997" spans="8:8" x14ac:dyDescent="0.25">
      <c r="H12997" s="1"/>
    </row>
    <row r="13006" spans="8:8" x14ac:dyDescent="0.25">
      <c r="H13006" s="1"/>
    </row>
    <row r="13007" spans="8:8" x14ac:dyDescent="0.25">
      <c r="H13007" s="1"/>
    </row>
    <row r="13008" spans="8:8" x14ac:dyDescent="0.25">
      <c r="H13008" s="1"/>
    </row>
    <row r="13009" spans="8:8" x14ac:dyDescent="0.25">
      <c r="H13009" s="1"/>
    </row>
    <row r="13011" spans="8:8" x14ac:dyDescent="0.25">
      <c r="H13011" s="1"/>
    </row>
    <row r="13012" spans="8:8" x14ac:dyDescent="0.25">
      <c r="H13012" s="1"/>
    </row>
    <row r="13013" spans="8:8" x14ac:dyDescent="0.25">
      <c r="H13013" s="1"/>
    </row>
    <row r="13014" spans="8:8" x14ac:dyDescent="0.25">
      <c r="H13014" s="1"/>
    </row>
    <row r="13020" spans="8:8" x14ac:dyDescent="0.25">
      <c r="H13020" s="1"/>
    </row>
    <row r="13021" spans="8:8" x14ac:dyDescent="0.25">
      <c r="H13021" s="1"/>
    </row>
    <row r="13022" spans="8:8" x14ac:dyDescent="0.25">
      <c r="H13022" s="1"/>
    </row>
    <row r="13023" spans="8:8" x14ac:dyDescent="0.25">
      <c r="H13023" s="1"/>
    </row>
    <row r="13024" spans="8:8" x14ac:dyDescent="0.25">
      <c r="H13024" s="1"/>
    </row>
    <row r="13025" spans="8:8" x14ac:dyDescent="0.25">
      <c r="H13025" s="1"/>
    </row>
    <row r="13026" spans="8:8" x14ac:dyDescent="0.25">
      <c r="H13026" s="1"/>
    </row>
    <row r="13028" spans="8:8" x14ac:dyDescent="0.25">
      <c r="H13028" s="1"/>
    </row>
    <row r="13029" spans="8:8" x14ac:dyDescent="0.25">
      <c r="H13029" s="1"/>
    </row>
    <row r="13030" spans="8:8" x14ac:dyDescent="0.25">
      <c r="H13030" s="1"/>
    </row>
    <row r="13031" spans="8:8" x14ac:dyDescent="0.25">
      <c r="H13031" s="1"/>
    </row>
    <row r="13032" spans="8:8" x14ac:dyDescent="0.25">
      <c r="H13032" s="1"/>
    </row>
    <row r="13033" spans="8:8" x14ac:dyDescent="0.25">
      <c r="H13033" s="1"/>
    </row>
    <row r="13034" spans="8:8" x14ac:dyDescent="0.25">
      <c r="H13034" s="1"/>
    </row>
    <row r="13035" spans="8:8" x14ac:dyDescent="0.25">
      <c r="H13035" s="1"/>
    </row>
    <row r="13036" spans="8:8" x14ac:dyDescent="0.25">
      <c r="H13036" s="1"/>
    </row>
    <row r="13037" spans="8:8" x14ac:dyDescent="0.25">
      <c r="H13037" s="1"/>
    </row>
    <row r="13038" spans="8:8" x14ac:dyDescent="0.25">
      <c r="H13038" s="1"/>
    </row>
    <row r="13039" spans="8:8" x14ac:dyDescent="0.25">
      <c r="H13039" s="1"/>
    </row>
    <row r="13040" spans="8:8" x14ac:dyDescent="0.25">
      <c r="H13040" s="1"/>
    </row>
    <row r="13041" spans="8:8" x14ac:dyDescent="0.25">
      <c r="H13041" s="1"/>
    </row>
    <row r="13042" spans="8:8" x14ac:dyDescent="0.25">
      <c r="H13042" s="1"/>
    </row>
    <row r="13043" spans="8:8" x14ac:dyDescent="0.25">
      <c r="H13043" s="1"/>
    </row>
    <row r="13045" spans="8:8" x14ac:dyDescent="0.25">
      <c r="H13045" s="1"/>
    </row>
    <row r="13046" spans="8:8" x14ac:dyDescent="0.25">
      <c r="H13046" s="1"/>
    </row>
    <row r="13047" spans="8:8" x14ac:dyDescent="0.25">
      <c r="H13047" s="1"/>
    </row>
    <row r="13048" spans="8:8" x14ac:dyDescent="0.25">
      <c r="H13048" s="1"/>
    </row>
    <row r="13049" spans="8:8" x14ac:dyDescent="0.25">
      <c r="H13049" s="1"/>
    </row>
    <row r="13051" spans="8:8" x14ac:dyDescent="0.25">
      <c r="H13051" s="1"/>
    </row>
    <row r="13052" spans="8:8" x14ac:dyDescent="0.25">
      <c r="H13052" s="1"/>
    </row>
    <row r="13055" spans="8:8" x14ac:dyDescent="0.25">
      <c r="H13055" s="1"/>
    </row>
    <row r="13056" spans="8:8" x14ac:dyDescent="0.25">
      <c r="H13056" s="1"/>
    </row>
    <row r="13057" spans="8:8" x14ac:dyDescent="0.25">
      <c r="H13057" s="1"/>
    </row>
    <row r="13058" spans="8:8" x14ac:dyDescent="0.25">
      <c r="H13058" s="1"/>
    </row>
    <row r="13059" spans="8:8" x14ac:dyDescent="0.25">
      <c r="H13059" s="1"/>
    </row>
    <row r="13060" spans="8:8" x14ac:dyDescent="0.25">
      <c r="H13060" s="1"/>
    </row>
    <row r="13061" spans="8:8" x14ac:dyDescent="0.25">
      <c r="H13061" s="1"/>
    </row>
    <row r="13062" spans="8:8" x14ac:dyDescent="0.25">
      <c r="H13062" s="1"/>
    </row>
    <row r="13067" spans="8:8" x14ac:dyDescent="0.25">
      <c r="H13067" s="1"/>
    </row>
    <row r="13070" spans="8:8" x14ac:dyDescent="0.25">
      <c r="H13070" s="1"/>
    </row>
    <row r="13071" spans="8:8" x14ac:dyDescent="0.25">
      <c r="H13071" s="1"/>
    </row>
    <row r="13079" spans="8:8" x14ac:dyDescent="0.25">
      <c r="H13079" s="1"/>
    </row>
    <row r="13080" spans="8:8" x14ac:dyDescent="0.25">
      <c r="H13080" s="1"/>
    </row>
    <row r="13081" spans="8:8" x14ac:dyDescent="0.25">
      <c r="H13081" s="1"/>
    </row>
    <row r="13084" spans="8:8" x14ac:dyDescent="0.25">
      <c r="H13084" s="1"/>
    </row>
    <row r="13086" spans="8:8" x14ac:dyDescent="0.25">
      <c r="H13086" s="1"/>
    </row>
    <row r="13092" spans="8:8" x14ac:dyDescent="0.25">
      <c r="H13092" s="1"/>
    </row>
    <row r="13093" spans="8:8" x14ac:dyDescent="0.25">
      <c r="H13093" s="1"/>
    </row>
    <row r="13094" spans="8:8" x14ac:dyDescent="0.25">
      <c r="H13094" s="1"/>
    </row>
    <row r="13095" spans="8:8" x14ac:dyDescent="0.25">
      <c r="H13095" s="1"/>
    </row>
    <row r="13096" spans="8:8" x14ac:dyDescent="0.25">
      <c r="H13096" s="1"/>
    </row>
    <row r="13099" spans="8:8" x14ac:dyDescent="0.25">
      <c r="H13099" s="1"/>
    </row>
    <row r="13100" spans="8:8" x14ac:dyDescent="0.25">
      <c r="H13100" s="1"/>
    </row>
    <row r="13101" spans="8:8" x14ac:dyDescent="0.25">
      <c r="H13101" s="1"/>
    </row>
    <row r="13102" spans="8:8" x14ac:dyDescent="0.25">
      <c r="H13102" s="1"/>
    </row>
    <row r="13104" spans="8:8" x14ac:dyDescent="0.25">
      <c r="H13104" s="1"/>
    </row>
    <row r="13106" spans="8:8" x14ac:dyDescent="0.25">
      <c r="H13106" s="1"/>
    </row>
    <row r="13109" spans="8:8" x14ac:dyDescent="0.25">
      <c r="H13109" s="1"/>
    </row>
    <row r="13111" spans="8:8" x14ac:dyDescent="0.25">
      <c r="H13111" s="1"/>
    </row>
    <row r="13113" spans="8:8" x14ac:dyDescent="0.25">
      <c r="H13113" s="1"/>
    </row>
    <row r="13114" spans="8:8" x14ac:dyDescent="0.25">
      <c r="H13114" s="1"/>
    </row>
    <row r="13115" spans="8:8" x14ac:dyDescent="0.25">
      <c r="H13115" s="1"/>
    </row>
    <row r="13116" spans="8:8" x14ac:dyDescent="0.25">
      <c r="H13116" s="1"/>
    </row>
    <row r="13121" spans="8:8" x14ac:dyDescent="0.25">
      <c r="H13121" s="1"/>
    </row>
    <row r="13122" spans="8:8" x14ac:dyDescent="0.25">
      <c r="H13122" s="1"/>
    </row>
    <row r="13123" spans="8:8" x14ac:dyDescent="0.25">
      <c r="H13123" s="1"/>
    </row>
    <row r="13124" spans="8:8" x14ac:dyDescent="0.25">
      <c r="H13124" s="1"/>
    </row>
    <row r="13125" spans="8:8" x14ac:dyDescent="0.25">
      <c r="H13125" s="1"/>
    </row>
    <row r="13126" spans="8:8" x14ac:dyDescent="0.25">
      <c r="H13126" s="1"/>
    </row>
    <row r="13127" spans="8:8" x14ac:dyDescent="0.25">
      <c r="H13127" s="1"/>
    </row>
    <row r="13129" spans="8:8" x14ac:dyDescent="0.25">
      <c r="H13129" s="1"/>
    </row>
    <row r="13130" spans="8:8" x14ac:dyDescent="0.25">
      <c r="H13130" s="1"/>
    </row>
    <row r="13131" spans="8:8" x14ac:dyDescent="0.25">
      <c r="H13131" s="1"/>
    </row>
    <row r="13132" spans="8:8" x14ac:dyDescent="0.25">
      <c r="H13132" s="1"/>
    </row>
    <row r="13133" spans="8:8" x14ac:dyDescent="0.25">
      <c r="H13133" s="1"/>
    </row>
    <row r="13134" spans="8:8" x14ac:dyDescent="0.25">
      <c r="H13134" s="1"/>
    </row>
    <row r="13139" spans="8:8" x14ac:dyDescent="0.25">
      <c r="H13139" s="1"/>
    </row>
    <row r="13142" spans="8:8" x14ac:dyDescent="0.25">
      <c r="H13142" s="1"/>
    </row>
    <row r="13143" spans="8:8" x14ac:dyDescent="0.25">
      <c r="H13143" s="1"/>
    </row>
    <row r="13146" spans="8:8" x14ac:dyDescent="0.25">
      <c r="H13146" s="1"/>
    </row>
    <row r="13150" spans="8:8" x14ac:dyDescent="0.25">
      <c r="H13150" s="1"/>
    </row>
    <row r="13151" spans="8:8" x14ac:dyDescent="0.25">
      <c r="H13151" s="1"/>
    </row>
    <row r="13152" spans="8:8" x14ac:dyDescent="0.25">
      <c r="H13152" s="1"/>
    </row>
    <row r="13153" spans="8:8" x14ac:dyDescent="0.25">
      <c r="H13153" s="1"/>
    </row>
    <row r="13154" spans="8:8" x14ac:dyDescent="0.25">
      <c r="H13154" s="1"/>
    </row>
    <row r="13155" spans="8:8" x14ac:dyDescent="0.25">
      <c r="H13155" s="1"/>
    </row>
    <row r="13156" spans="8:8" x14ac:dyDescent="0.25">
      <c r="H13156" s="1"/>
    </row>
    <row r="13157" spans="8:8" x14ac:dyDescent="0.25">
      <c r="H13157" s="1"/>
    </row>
    <row r="13158" spans="8:8" x14ac:dyDescent="0.25">
      <c r="H13158" s="1"/>
    </row>
    <row r="13159" spans="8:8" x14ac:dyDescent="0.25">
      <c r="H13159" s="1"/>
    </row>
    <row r="13166" spans="8:8" x14ac:dyDescent="0.25">
      <c r="H13166" s="1"/>
    </row>
    <row r="13167" spans="8:8" x14ac:dyDescent="0.25">
      <c r="H13167" s="1"/>
    </row>
    <row r="13168" spans="8:8" x14ac:dyDescent="0.25">
      <c r="H13168" s="1"/>
    </row>
    <row r="13169" spans="8:8" x14ac:dyDescent="0.25">
      <c r="H13169" s="1"/>
    </row>
    <row r="13170" spans="8:8" x14ac:dyDescent="0.25">
      <c r="H13170" s="1"/>
    </row>
    <row r="13171" spans="8:8" x14ac:dyDescent="0.25">
      <c r="H13171" s="1"/>
    </row>
    <row r="13172" spans="8:8" x14ac:dyDescent="0.25">
      <c r="H13172" s="1"/>
    </row>
    <row r="13174" spans="8:8" x14ac:dyDescent="0.25">
      <c r="H13174" s="1"/>
    </row>
    <row r="13175" spans="8:8" x14ac:dyDescent="0.25">
      <c r="H13175" s="1"/>
    </row>
    <row r="13180" spans="8:8" x14ac:dyDescent="0.25">
      <c r="H13180" s="1"/>
    </row>
    <row r="13181" spans="8:8" x14ac:dyDescent="0.25">
      <c r="H13181" s="1"/>
    </row>
    <row r="13182" spans="8:8" x14ac:dyDescent="0.25">
      <c r="H13182" s="1"/>
    </row>
    <row r="13183" spans="8:8" x14ac:dyDescent="0.25">
      <c r="H13183" s="1"/>
    </row>
    <row r="13184" spans="8:8" x14ac:dyDescent="0.25">
      <c r="H13184" s="1"/>
    </row>
    <row r="13185" spans="8:8" x14ac:dyDescent="0.25">
      <c r="H13185" s="1"/>
    </row>
    <row r="13186" spans="8:8" x14ac:dyDescent="0.25">
      <c r="H13186" s="1"/>
    </row>
    <row r="13187" spans="8:8" x14ac:dyDescent="0.25">
      <c r="H13187" s="1"/>
    </row>
    <row r="13188" spans="8:8" x14ac:dyDescent="0.25">
      <c r="H13188" s="1"/>
    </row>
    <row r="13190" spans="8:8" x14ac:dyDescent="0.25">
      <c r="H13190" s="1"/>
    </row>
    <row r="13191" spans="8:8" x14ac:dyDescent="0.25">
      <c r="H13191" s="1"/>
    </row>
    <row r="13200" spans="8:8" x14ac:dyDescent="0.25">
      <c r="H13200" s="1"/>
    </row>
    <row r="13201" spans="8:8" x14ac:dyDescent="0.25">
      <c r="H13201" s="1"/>
    </row>
    <row r="13204" spans="8:8" x14ac:dyDescent="0.25">
      <c r="H13204" s="1"/>
    </row>
    <row r="13206" spans="8:8" x14ac:dyDescent="0.25">
      <c r="H13206" s="1"/>
    </row>
    <row r="13208" spans="8:8" x14ac:dyDescent="0.25">
      <c r="H13208" s="1"/>
    </row>
    <row r="13213" spans="8:8" x14ac:dyDescent="0.25">
      <c r="H13213" s="1"/>
    </row>
    <row r="13214" spans="8:8" x14ac:dyDescent="0.25">
      <c r="H13214" s="1"/>
    </row>
    <row r="13215" spans="8:8" x14ac:dyDescent="0.25">
      <c r="H13215" s="1"/>
    </row>
    <row r="13216" spans="8:8" x14ac:dyDescent="0.25">
      <c r="H13216" s="1"/>
    </row>
    <row r="13217" spans="8:8" x14ac:dyDescent="0.25">
      <c r="H13217" s="1"/>
    </row>
    <row r="13218" spans="8:8" x14ac:dyDescent="0.25">
      <c r="H13218" s="1"/>
    </row>
    <row r="13219" spans="8:8" x14ac:dyDescent="0.25">
      <c r="H13219" s="1"/>
    </row>
    <row r="13220" spans="8:8" x14ac:dyDescent="0.25">
      <c r="H13220" s="1"/>
    </row>
    <row r="13225" spans="8:8" x14ac:dyDescent="0.25">
      <c r="H13225" s="1"/>
    </row>
    <row r="13226" spans="8:8" x14ac:dyDescent="0.25">
      <c r="H13226" s="1"/>
    </row>
    <row r="13228" spans="8:8" x14ac:dyDescent="0.25">
      <c r="H13228" s="1"/>
    </row>
    <row r="13230" spans="8:8" x14ac:dyDescent="0.25">
      <c r="H13230" s="1"/>
    </row>
    <row r="13238" spans="8:8" x14ac:dyDescent="0.25">
      <c r="H13238" s="1"/>
    </row>
    <row r="13239" spans="8:8" x14ac:dyDescent="0.25">
      <c r="H13239" s="1"/>
    </row>
    <row r="13242" spans="8:8" x14ac:dyDescent="0.25">
      <c r="H13242" s="1"/>
    </row>
    <row r="13243" spans="8:8" x14ac:dyDescent="0.25">
      <c r="H13243" s="1"/>
    </row>
    <row r="13244" spans="8:8" x14ac:dyDescent="0.25">
      <c r="H13244" s="1"/>
    </row>
    <row r="13245" spans="8:8" x14ac:dyDescent="0.25">
      <c r="H13245" s="1"/>
    </row>
    <row r="13246" spans="8:8" x14ac:dyDescent="0.25">
      <c r="H13246" s="1"/>
    </row>
    <row r="13247" spans="8:8" x14ac:dyDescent="0.25">
      <c r="H13247" s="1"/>
    </row>
    <row r="13248" spans="8:8" x14ac:dyDescent="0.25">
      <c r="H13248" s="1"/>
    </row>
    <row r="13249" spans="8:8" x14ac:dyDescent="0.25">
      <c r="H13249" s="1"/>
    </row>
    <row r="13250" spans="8:8" x14ac:dyDescent="0.25">
      <c r="H13250" s="1"/>
    </row>
    <row r="13252" spans="8:8" x14ac:dyDescent="0.25">
      <c r="H13252" s="1"/>
    </row>
    <row r="13253" spans="8:8" x14ac:dyDescent="0.25">
      <c r="H13253" s="1"/>
    </row>
    <row r="13257" spans="8:8" x14ac:dyDescent="0.25">
      <c r="H13257" s="1"/>
    </row>
    <row r="13258" spans="8:8" x14ac:dyDescent="0.25">
      <c r="H13258" s="1"/>
    </row>
    <row r="13259" spans="8:8" x14ac:dyDescent="0.25">
      <c r="H13259" s="1"/>
    </row>
    <row r="13260" spans="8:8" x14ac:dyDescent="0.25">
      <c r="H13260" s="1"/>
    </row>
    <row r="13261" spans="8:8" x14ac:dyDescent="0.25">
      <c r="H13261" s="1"/>
    </row>
    <row r="13262" spans="8:8" x14ac:dyDescent="0.25">
      <c r="H13262" s="1"/>
    </row>
    <row r="13263" spans="8:8" x14ac:dyDescent="0.25">
      <c r="H13263" s="1"/>
    </row>
    <row r="13264" spans="8:8" x14ac:dyDescent="0.25">
      <c r="H13264" s="1"/>
    </row>
    <row r="13266" spans="8:8" x14ac:dyDescent="0.25">
      <c r="H13266" s="1"/>
    </row>
    <row r="13269" spans="8:8" x14ac:dyDescent="0.25">
      <c r="H13269" s="1"/>
    </row>
    <row r="13270" spans="8:8" x14ac:dyDescent="0.25">
      <c r="H13270" s="1"/>
    </row>
    <row r="13272" spans="8:8" x14ac:dyDescent="0.25">
      <c r="H13272" s="1"/>
    </row>
    <row r="13273" spans="8:8" x14ac:dyDescent="0.25">
      <c r="H13273" s="1"/>
    </row>
    <row r="13274" spans="8:8" x14ac:dyDescent="0.25">
      <c r="H13274" s="1"/>
    </row>
    <row r="13275" spans="8:8" x14ac:dyDescent="0.25">
      <c r="H13275" s="1"/>
    </row>
    <row r="13276" spans="8:8" x14ac:dyDescent="0.25">
      <c r="H13276" s="1"/>
    </row>
    <row r="13277" spans="8:8" x14ac:dyDescent="0.25">
      <c r="H13277" s="1"/>
    </row>
    <row r="13278" spans="8:8" x14ac:dyDescent="0.25">
      <c r="H13278" s="1"/>
    </row>
    <row r="13282" spans="8:8" x14ac:dyDescent="0.25">
      <c r="H13282" s="1"/>
    </row>
    <row r="13283" spans="8:8" x14ac:dyDescent="0.25">
      <c r="H13283" s="1"/>
    </row>
    <row r="13284" spans="8:8" x14ac:dyDescent="0.25">
      <c r="H13284" s="1"/>
    </row>
    <row r="13286" spans="8:8" x14ac:dyDescent="0.25">
      <c r="H13286" s="1"/>
    </row>
    <row r="13287" spans="8:8" x14ac:dyDescent="0.25">
      <c r="H13287" s="1"/>
    </row>
    <row r="13289" spans="8:8" x14ac:dyDescent="0.25">
      <c r="H13289" s="1"/>
    </row>
    <row r="13290" spans="8:8" x14ac:dyDescent="0.25">
      <c r="H13290" s="1"/>
    </row>
    <row r="13292" spans="8:8" x14ac:dyDescent="0.25">
      <c r="H13292" s="1"/>
    </row>
    <row r="13294" spans="8:8" x14ac:dyDescent="0.25">
      <c r="H13294" s="1"/>
    </row>
    <row r="13295" spans="8:8" x14ac:dyDescent="0.25">
      <c r="H13295" s="1"/>
    </row>
    <row r="13296" spans="8:8" x14ac:dyDescent="0.25">
      <c r="H13296" s="1"/>
    </row>
    <row r="13297" spans="8:8" x14ac:dyDescent="0.25">
      <c r="H13297" s="1"/>
    </row>
    <row r="13298" spans="8:8" x14ac:dyDescent="0.25">
      <c r="H13298" s="1"/>
    </row>
    <row r="13299" spans="8:8" x14ac:dyDescent="0.25">
      <c r="H13299" s="1"/>
    </row>
    <row r="13300" spans="8:8" x14ac:dyDescent="0.25">
      <c r="H13300" s="1"/>
    </row>
    <row r="13301" spans="8:8" x14ac:dyDescent="0.25">
      <c r="H13301" s="1"/>
    </row>
    <row r="13302" spans="8:8" x14ac:dyDescent="0.25">
      <c r="H13302" s="1"/>
    </row>
    <row r="13303" spans="8:8" x14ac:dyDescent="0.25">
      <c r="H13303" s="1"/>
    </row>
    <row r="13309" spans="8:8" x14ac:dyDescent="0.25">
      <c r="H13309" s="1"/>
    </row>
    <row r="13310" spans="8:8" x14ac:dyDescent="0.25">
      <c r="H13310" s="1"/>
    </row>
    <row r="13314" spans="8:8" x14ac:dyDescent="0.25">
      <c r="H13314" s="1"/>
    </row>
    <row r="13317" spans="8:8" x14ac:dyDescent="0.25">
      <c r="H13317" s="1"/>
    </row>
    <row r="13320" spans="8:8" x14ac:dyDescent="0.25">
      <c r="H13320" s="1"/>
    </row>
    <row r="13325" spans="8:8" x14ac:dyDescent="0.25">
      <c r="H13325" s="1"/>
    </row>
    <row r="13328" spans="8:8" x14ac:dyDescent="0.25">
      <c r="H13328" s="1"/>
    </row>
    <row r="13329" spans="8:8" x14ac:dyDescent="0.25">
      <c r="H13329" s="1"/>
    </row>
    <row r="13330" spans="8:8" x14ac:dyDescent="0.25">
      <c r="H13330" s="1"/>
    </row>
    <row r="13331" spans="8:8" x14ac:dyDescent="0.25">
      <c r="H13331" s="1"/>
    </row>
    <row r="13332" spans="8:8" x14ac:dyDescent="0.25">
      <c r="H13332" s="1"/>
    </row>
    <row r="13333" spans="8:8" x14ac:dyDescent="0.25">
      <c r="H13333" s="1"/>
    </row>
    <row r="13334" spans="8:8" x14ac:dyDescent="0.25">
      <c r="H13334" s="1"/>
    </row>
    <row r="13336" spans="8:8" x14ac:dyDescent="0.25">
      <c r="H13336" s="1"/>
    </row>
    <row r="13337" spans="8:8" x14ac:dyDescent="0.25">
      <c r="H13337" s="1"/>
    </row>
    <row r="13339" spans="8:8" x14ac:dyDescent="0.25">
      <c r="H13339" s="1"/>
    </row>
    <row r="13340" spans="8:8" x14ac:dyDescent="0.25">
      <c r="H13340" s="1"/>
    </row>
    <row r="13345" spans="8:8" x14ac:dyDescent="0.25">
      <c r="H13345" s="1"/>
    </row>
    <row r="13346" spans="8:8" x14ac:dyDescent="0.25">
      <c r="H13346" s="1"/>
    </row>
    <row r="13347" spans="8:8" x14ac:dyDescent="0.25">
      <c r="H13347" s="1"/>
    </row>
    <row r="13349" spans="8:8" x14ac:dyDescent="0.25">
      <c r="H13349" s="1"/>
    </row>
    <row r="13350" spans="8:8" x14ac:dyDescent="0.25">
      <c r="H13350" s="1"/>
    </row>
    <row r="13352" spans="8:8" x14ac:dyDescent="0.25">
      <c r="H13352" s="1"/>
    </row>
    <row r="13353" spans="8:8" x14ac:dyDescent="0.25">
      <c r="H13353" s="1"/>
    </row>
    <row r="13355" spans="8:8" x14ac:dyDescent="0.25">
      <c r="H13355" s="1"/>
    </row>
    <row r="13358" spans="8:8" x14ac:dyDescent="0.25">
      <c r="H13358" s="1"/>
    </row>
    <row r="13359" spans="8:8" x14ac:dyDescent="0.25">
      <c r="H13359" s="1"/>
    </row>
    <row r="13361" spans="8:8" x14ac:dyDescent="0.25">
      <c r="H13361" s="1"/>
    </row>
    <row r="13366" spans="8:8" x14ac:dyDescent="0.25">
      <c r="H13366" s="1"/>
    </row>
    <row r="13368" spans="8:8" x14ac:dyDescent="0.25">
      <c r="H13368" s="1"/>
    </row>
    <row r="13371" spans="8:8" x14ac:dyDescent="0.25">
      <c r="H13371" s="1"/>
    </row>
    <row r="13372" spans="8:8" x14ac:dyDescent="0.25">
      <c r="H13372" s="1"/>
    </row>
    <row r="13374" spans="8:8" x14ac:dyDescent="0.25">
      <c r="H13374" s="1"/>
    </row>
    <row r="13375" spans="8:8" x14ac:dyDescent="0.25">
      <c r="H13375" s="1"/>
    </row>
    <row r="13377" spans="8:8" x14ac:dyDescent="0.25">
      <c r="H13377" s="1"/>
    </row>
    <row r="13378" spans="8:8" x14ac:dyDescent="0.25">
      <c r="H13378" s="1"/>
    </row>
    <row r="13379" spans="8:8" x14ac:dyDescent="0.25">
      <c r="H13379" s="1"/>
    </row>
    <row r="13380" spans="8:8" x14ac:dyDescent="0.25">
      <c r="H13380" s="1"/>
    </row>
    <row r="13381" spans="8:8" x14ac:dyDescent="0.25">
      <c r="H13381" s="1"/>
    </row>
    <row r="13382" spans="8:8" x14ac:dyDescent="0.25">
      <c r="H13382" s="1"/>
    </row>
    <row r="13383" spans="8:8" x14ac:dyDescent="0.25">
      <c r="H13383" s="1"/>
    </row>
    <row r="13384" spans="8:8" x14ac:dyDescent="0.25">
      <c r="H13384" s="1"/>
    </row>
    <row r="13385" spans="8:8" x14ac:dyDescent="0.25">
      <c r="H13385" s="1"/>
    </row>
    <row r="13386" spans="8:8" x14ac:dyDescent="0.25">
      <c r="H13386" s="1"/>
    </row>
    <row r="13394" spans="8:8" x14ac:dyDescent="0.25">
      <c r="H13394" s="1"/>
    </row>
    <row r="13397" spans="8:8" x14ac:dyDescent="0.25">
      <c r="H13397" s="1"/>
    </row>
    <row r="13398" spans="8:8" x14ac:dyDescent="0.25">
      <c r="H13398" s="1"/>
    </row>
    <row r="13399" spans="8:8" x14ac:dyDescent="0.25">
      <c r="H13399" s="1"/>
    </row>
    <row r="13401" spans="8:8" x14ac:dyDescent="0.25">
      <c r="H13401" s="1"/>
    </row>
    <row r="13403" spans="8:8" x14ac:dyDescent="0.25">
      <c r="H13403" s="1"/>
    </row>
    <row r="13405" spans="8:8" x14ac:dyDescent="0.25">
      <c r="H13405" s="1"/>
    </row>
    <row r="13407" spans="8:8" x14ac:dyDescent="0.25">
      <c r="H13407" s="1"/>
    </row>
    <row r="13408" spans="8:8" x14ac:dyDescent="0.25">
      <c r="H13408" s="1"/>
    </row>
    <row r="13410" spans="8:8" x14ac:dyDescent="0.25">
      <c r="H13410" s="1"/>
    </row>
    <row r="13411" spans="8:8" x14ac:dyDescent="0.25">
      <c r="H13411" s="1"/>
    </row>
    <row r="13412" spans="8:8" x14ac:dyDescent="0.25">
      <c r="H13412" s="1"/>
    </row>
    <row r="13414" spans="8:8" x14ac:dyDescent="0.25">
      <c r="H13414" s="1"/>
    </row>
    <row r="13415" spans="8:8" x14ac:dyDescent="0.25">
      <c r="H13415" s="1"/>
    </row>
    <row r="13417" spans="8:8" x14ac:dyDescent="0.25">
      <c r="H13417" s="1"/>
    </row>
    <row r="13419" spans="8:8" x14ac:dyDescent="0.25">
      <c r="H13419" s="1"/>
    </row>
    <row r="13420" spans="8:8" x14ac:dyDescent="0.25">
      <c r="H13420" s="1"/>
    </row>
    <row r="13421" spans="8:8" x14ac:dyDescent="0.25">
      <c r="H13421" s="1"/>
    </row>
    <row r="13422" spans="8:8" x14ac:dyDescent="0.25">
      <c r="H13422" s="1"/>
    </row>
    <row r="13423" spans="8:8" x14ac:dyDescent="0.25">
      <c r="H13423" s="1"/>
    </row>
    <row r="13424" spans="8:8" x14ac:dyDescent="0.25">
      <c r="H13424" s="1"/>
    </row>
    <row r="13425" spans="8:8" x14ac:dyDescent="0.25">
      <c r="H13425" s="1"/>
    </row>
    <row r="13427" spans="8:8" x14ac:dyDescent="0.25">
      <c r="H13427" s="1"/>
    </row>
    <row r="13432" spans="8:8" x14ac:dyDescent="0.25">
      <c r="H13432" s="1"/>
    </row>
    <row r="13447" spans="8:8" x14ac:dyDescent="0.25">
      <c r="H13447" s="1"/>
    </row>
    <row r="13448" spans="8:8" x14ac:dyDescent="0.25">
      <c r="H13448" s="1"/>
    </row>
    <row r="13449" spans="8:8" x14ac:dyDescent="0.25">
      <c r="H13449" s="1"/>
    </row>
    <row r="13465" spans="8:8" x14ac:dyDescent="0.25">
      <c r="H13465" s="1"/>
    </row>
    <row r="13466" spans="8:8" x14ac:dyDescent="0.25">
      <c r="H13466" s="1"/>
    </row>
    <row r="13468" spans="8:8" x14ac:dyDescent="0.25">
      <c r="H13468" s="1"/>
    </row>
    <row r="13469" spans="8:8" x14ac:dyDescent="0.25">
      <c r="H13469" s="1"/>
    </row>
    <row r="13470" spans="8:8" x14ac:dyDescent="0.25">
      <c r="H13470" s="1"/>
    </row>
    <row r="13471" spans="8:8" x14ac:dyDescent="0.25">
      <c r="H13471" s="1"/>
    </row>
    <row r="13472" spans="8:8" x14ac:dyDescent="0.25">
      <c r="H13472" s="1"/>
    </row>
    <row r="13478" spans="8:8" x14ac:dyDescent="0.25">
      <c r="H13478" s="1"/>
    </row>
    <row r="13479" spans="8:8" x14ac:dyDescent="0.25">
      <c r="H13479" s="1"/>
    </row>
    <row r="13483" spans="8:8" x14ac:dyDescent="0.25">
      <c r="H13483" s="1"/>
    </row>
    <row r="13485" spans="8:8" x14ac:dyDescent="0.25">
      <c r="H13485" s="1"/>
    </row>
    <row r="13486" spans="8:8" x14ac:dyDescent="0.25">
      <c r="H13486" s="1"/>
    </row>
    <row r="13489" spans="8:8" x14ac:dyDescent="0.25">
      <c r="H13489" s="1"/>
    </row>
    <row r="13490" spans="8:8" x14ac:dyDescent="0.25">
      <c r="H13490" s="1"/>
    </row>
    <row r="13491" spans="8:8" x14ac:dyDescent="0.25">
      <c r="H13491" s="1"/>
    </row>
    <row r="13492" spans="8:8" x14ac:dyDescent="0.25">
      <c r="H13492" s="1"/>
    </row>
    <row r="13493" spans="8:8" x14ac:dyDescent="0.25">
      <c r="H13493" s="1"/>
    </row>
    <row r="13494" spans="8:8" x14ac:dyDescent="0.25">
      <c r="H13494" s="1"/>
    </row>
    <row r="13495" spans="8:8" x14ac:dyDescent="0.25">
      <c r="H13495" s="1"/>
    </row>
    <row r="13496" spans="8:8" x14ac:dyDescent="0.25">
      <c r="H13496" s="1"/>
    </row>
    <row r="13497" spans="8:8" x14ac:dyDescent="0.25">
      <c r="H13497" s="1"/>
    </row>
    <row r="13498" spans="8:8" x14ac:dyDescent="0.25">
      <c r="H13498" s="1"/>
    </row>
    <row r="13499" spans="8:8" x14ac:dyDescent="0.25">
      <c r="H13499" s="1"/>
    </row>
    <row r="13500" spans="8:8" x14ac:dyDescent="0.25">
      <c r="H13500" s="1"/>
    </row>
    <row r="13503" spans="8:8" x14ac:dyDescent="0.25">
      <c r="H13503" s="1"/>
    </row>
    <row r="13505" spans="8:8" x14ac:dyDescent="0.25">
      <c r="H13505" s="1"/>
    </row>
    <row r="13508" spans="8:8" x14ac:dyDescent="0.25">
      <c r="H13508" s="1"/>
    </row>
    <row r="13509" spans="8:8" x14ac:dyDescent="0.25">
      <c r="H13509" s="1"/>
    </row>
    <row r="13510" spans="8:8" x14ac:dyDescent="0.25">
      <c r="H13510" s="1"/>
    </row>
    <row r="13513" spans="8:8" x14ac:dyDescent="0.25">
      <c r="H13513" s="1"/>
    </row>
    <row r="13515" spans="8:8" x14ac:dyDescent="0.25">
      <c r="H13515" s="1"/>
    </row>
    <row r="13516" spans="8:8" x14ac:dyDescent="0.25">
      <c r="H13516" s="1"/>
    </row>
    <row r="13517" spans="8:8" x14ac:dyDescent="0.25">
      <c r="H13517" s="1"/>
    </row>
    <row r="13518" spans="8:8" x14ac:dyDescent="0.25">
      <c r="H13518" s="1"/>
    </row>
    <row r="13519" spans="8:8" x14ac:dyDescent="0.25">
      <c r="H13519" s="1"/>
    </row>
    <row r="13520" spans="8:8" x14ac:dyDescent="0.25">
      <c r="H13520" s="1"/>
    </row>
    <row r="13521" spans="8:8" x14ac:dyDescent="0.25">
      <c r="H13521" s="1"/>
    </row>
    <row r="13522" spans="8:8" x14ac:dyDescent="0.25">
      <c r="H13522" s="1"/>
    </row>
    <row r="13523" spans="8:8" x14ac:dyDescent="0.25">
      <c r="H13523" s="1"/>
    </row>
    <row r="13524" spans="8:8" x14ac:dyDescent="0.25">
      <c r="H13524" s="1"/>
    </row>
    <row r="13525" spans="8:8" x14ac:dyDescent="0.25">
      <c r="H13525" s="1"/>
    </row>
    <row r="13531" spans="8:8" x14ac:dyDescent="0.25">
      <c r="H13531" s="1"/>
    </row>
    <row r="13532" spans="8:8" x14ac:dyDescent="0.25">
      <c r="H13532" s="1"/>
    </row>
    <row r="13534" spans="8:8" x14ac:dyDescent="0.25">
      <c r="H13534" s="1"/>
    </row>
    <row r="13535" spans="8:8" x14ac:dyDescent="0.25">
      <c r="H13535" s="1"/>
    </row>
    <row r="13536" spans="8:8" x14ac:dyDescent="0.25">
      <c r="H13536" s="1"/>
    </row>
    <row r="13537" spans="8:8" x14ac:dyDescent="0.25">
      <c r="H13537" s="1"/>
    </row>
    <row r="13538" spans="8:8" x14ac:dyDescent="0.25">
      <c r="H13538" s="1"/>
    </row>
    <row r="13539" spans="8:8" x14ac:dyDescent="0.25">
      <c r="H13539" s="1"/>
    </row>
    <row r="13540" spans="8:8" x14ac:dyDescent="0.25">
      <c r="H13540" s="1"/>
    </row>
    <row r="13541" spans="8:8" x14ac:dyDescent="0.25">
      <c r="H13541" s="1"/>
    </row>
    <row r="13547" spans="8:8" x14ac:dyDescent="0.25">
      <c r="H13547" s="1"/>
    </row>
    <row r="13548" spans="8:8" x14ac:dyDescent="0.25">
      <c r="H13548" s="1"/>
    </row>
    <row r="13549" spans="8:8" x14ac:dyDescent="0.25">
      <c r="H13549" s="1"/>
    </row>
    <row r="13550" spans="8:8" x14ac:dyDescent="0.25">
      <c r="H13550" s="1"/>
    </row>
    <row r="13551" spans="8:8" x14ac:dyDescent="0.25">
      <c r="H13551" s="1"/>
    </row>
    <row r="13552" spans="8:8" x14ac:dyDescent="0.25">
      <c r="H13552" s="1"/>
    </row>
    <row r="13553" spans="8:8" x14ac:dyDescent="0.25">
      <c r="H13553" s="1"/>
    </row>
    <row r="13555" spans="8:8" x14ac:dyDescent="0.25">
      <c r="H13555" s="1"/>
    </row>
    <row r="13556" spans="8:8" x14ac:dyDescent="0.25">
      <c r="H13556" s="1"/>
    </row>
    <row r="13561" spans="8:8" x14ac:dyDescent="0.25">
      <c r="H13561" s="1"/>
    </row>
    <row r="13564" spans="8:8" x14ac:dyDescent="0.25">
      <c r="H13564" s="1"/>
    </row>
    <row r="13579" spans="8:8" x14ac:dyDescent="0.25">
      <c r="H13579" s="1"/>
    </row>
    <row r="13580" spans="8:8" x14ac:dyDescent="0.25">
      <c r="H13580" s="1"/>
    </row>
    <row r="13581" spans="8:8" x14ac:dyDescent="0.25">
      <c r="H13581" s="1"/>
    </row>
    <row r="13582" spans="8:8" x14ac:dyDescent="0.25">
      <c r="H13582" s="1"/>
    </row>
    <row r="13583" spans="8:8" x14ac:dyDescent="0.25">
      <c r="H13583" s="1"/>
    </row>
    <row r="13584" spans="8:8" x14ac:dyDescent="0.25">
      <c r="H13584" s="1"/>
    </row>
    <row r="13586" spans="8:8" x14ac:dyDescent="0.25">
      <c r="H13586" s="1"/>
    </row>
    <row r="13587" spans="8:8" x14ac:dyDescent="0.25">
      <c r="H13587" s="1"/>
    </row>
    <row r="13588" spans="8:8" x14ac:dyDescent="0.25">
      <c r="H13588" s="1"/>
    </row>
    <row r="13589" spans="8:8" x14ac:dyDescent="0.25">
      <c r="H13589" s="1"/>
    </row>
    <row r="13590" spans="8:8" x14ac:dyDescent="0.25">
      <c r="H13590" s="1"/>
    </row>
    <row r="13591" spans="8:8" x14ac:dyDescent="0.25">
      <c r="H13591" s="1"/>
    </row>
    <row r="13592" spans="8:8" x14ac:dyDescent="0.25">
      <c r="H13592" s="1"/>
    </row>
    <row r="13593" spans="8:8" x14ac:dyDescent="0.25">
      <c r="H13593" s="1"/>
    </row>
    <row r="13594" spans="8:8" x14ac:dyDescent="0.25">
      <c r="H13594" s="1"/>
    </row>
    <row r="13595" spans="8:8" x14ac:dyDescent="0.25">
      <c r="H13595" s="1"/>
    </row>
    <row r="13596" spans="8:8" x14ac:dyDescent="0.25">
      <c r="H13596" s="1"/>
    </row>
    <row r="13597" spans="8:8" x14ac:dyDescent="0.25">
      <c r="H13597" s="1"/>
    </row>
    <row r="13598" spans="8:8" x14ac:dyDescent="0.25">
      <c r="H13598" s="1"/>
    </row>
    <row r="13599" spans="8:8" x14ac:dyDescent="0.25">
      <c r="H13599" s="1"/>
    </row>
    <row r="13600" spans="8:8" x14ac:dyDescent="0.25">
      <c r="H13600" s="1"/>
    </row>
    <row r="13601" spans="8:8" x14ac:dyDescent="0.25">
      <c r="H13601" s="1"/>
    </row>
    <row r="13603" spans="8:8" x14ac:dyDescent="0.25">
      <c r="H13603" s="1"/>
    </row>
    <row r="13605" spans="8:8" x14ac:dyDescent="0.25">
      <c r="H13605" s="1"/>
    </row>
    <row r="13606" spans="8:8" x14ac:dyDescent="0.25">
      <c r="H13606" s="1"/>
    </row>
    <row r="13607" spans="8:8" x14ac:dyDescent="0.25">
      <c r="H13607" s="1"/>
    </row>
    <row r="13608" spans="8:8" x14ac:dyDescent="0.25">
      <c r="H13608" s="1"/>
    </row>
    <row r="13609" spans="8:8" x14ac:dyDescent="0.25">
      <c r="H13609" s="1"/>
    </row>
    <row r="13610" spans="8:8" x14ac:dyDescent="0.25">
      <c r="H13610" s="1"/>
    </row>
    <row r="13612" spans="8:8" x14ac:dyDescent="0.25">
      <c r="H13612" s="1"/>
    </row>
    <row r="13613" spans="8:8" x14ac:dyDescent="0.25">
      <c r="H13613" s="1"/>
    </row>
    <row r="13614" spans="8:8" x14ac:dyDescent="0.25">
      <c r="H13614" s="1"/>
    </row>
    <row r="13615" spans="8:8" x14ac:dyDescent="0.25">
      <c r="H13615" s="1"/>
    </row>
    <row r="13616" spans="8:8" x14ac:dyDescent="0.25">
      <c r="H13616" s="1"/>
    </row>
    <row r="13617" spans="8:8" x14ac:dyDescent="0.25">
      <c r="H13617" s="1"/>
    </row>
    <row r="13618" spans="8:8" x14ac:dyDescent="0.25">
      <c r="H13618" s="1"/>
    </row>
    <row r="13619" spans="8:8" x14ac:dyDescent="0.25">
      <c r="H13619" s="1"/>
    </row>
    <row r="13622" spans="8:8" x14ac:dyDescent="0.25">
      <c r="H13622" s="1"/>
    </row>
    <row r="13624" spans="8:8" x14ac:dyDescent="0.25">
      <c r="H13624" s="1"/>
    </row>
    <row r="13625" spans="8:8" x14ac:dyDescent="0.25">
      <c r="H13625" s="1"/>
    </row>
    <row r="13628" spans="8:8" x14ac:dyDescent="0.25">
      <c r="H13628" s="1"/>
    </row>
    <row r="13629" spans="8:8" x14ac:dyDescent="0.25">
      <c r="H13629" s="1"/>
    </row>
    <row r="13633" spans="8:8" x14ac:dyDescent="0.25">
      <c r="H13633" s="1"/>
    </row>
    <row r="13634" spans="8:8" x14ac:dyDescent="0.25">
      <c r="H13634" s="1"/>
    </row>
    <row r="13635" spans="8:8" x14ac:dyDescent="0.25">
      <c r="H13635" s="1"/>
    </row>
    <row r="13636" spans="8:8" x14ac:dyDescent="0.25">
      <c r="H13636" s="1"/>
    </row>
    <row r="13637" spans="8:8" x14ac:dyDescent="0.25">
      <c r="H13637" s="1"/>
    </row>
    <row r="13638" spans="8:8" x14ac:dyDescent="0.25">
      <c r="H13638" s="1"/>
    </row>
    <row r="13639" spans="8:8" x14ac:dyDescent="0.25">
      <c r="H13639" s="1"/>
    </row>
    <row r="13640" spans="8:8" x14ac:dyDescent="0.25">
      <c r="H13640" s="1"/>
    </row>
    <row r="13644" spans="8:8" x14ac:dyDescent="0.25">
      <c r="H13644" s="1"/>
    </row>
    <row r="13645" spans="8:8" x14ac:dyDescent="0.25">
      <c r="H13645" s="1"/>
    </row>
    <row r="13646" spans="8:8" x14ac:dyDescent="0.25">
      <c r="H13646" s="1"/>
    </row>
    <row r="13649" spans="8:8" x14ac:dyDescent="0.25">
      <c r="H13649" s="1"/>
    </row>
    <row r="13650" spans="8:8" x14ac:dyDescent="0.25">
      <c r="H13650" s="1"/>
    </row>
    <row r="13654" spans="8:8" x14ac:dyDescent="0.25">
      <c r="H13654" s="1"/>
    </row>
    <row r="13656" spans="8:8" x14ac:dyDescent="0.25">
      <c r="H13656" s="1"/>
    </row>
    <row r="13657" spans="8:8" x14ac:dyDescent="0.25">
      <c r="H13657" s="1"/>
    </row>
    <row r="13658" spans="8:8" x14ac:dyDescent="0.25">
      <c r="H13658" s="1"/>
    </row>
    <row r="13659" spans="8:8" x14ac:dyDescent="0.25">
      <c r="H13659" s="1"/>
    </row>
    <row r="13660" spans="8:8" x14ac:dyDescent="0.25">
      <c r="H13660" s="1"/>
    </row>
    <row r="13661" spans="8:8" x14ac:dyDescent="0.25">
      <c r="H13661" s="1"/>
    </row>
    <row r="13662" spans="8:8" x14ac:dyDescent="0.25">
      <c r="H13662" s="1"/>
    </row>
    <row r="13664" spans="8:8" x14ac:dyDescent="0.25">
      <c r="H13664" s="1"/>
    </row>
    <row r="13665" spans="8:8" x14ac:dyDescent="0.25">
      <c r="H13665" s="1"/>
    </row>
    <row r="13671" spans="8:8" x14ac:dyDescent="0.25">
      <c r="H13671" s="1"/>
    </row>
    <row r="13674" spans="8:8" x14ac:dyDescent="0.25">
      <c r="H13674" s="1"/>
    </row>
    <row r="13675" spans="8:8" x14ac:dyDescent="0.25">
      <c r="H13675" s="1"/>
    </row>
    <row r="13676" spans="8:8" x14ac:dyDescent="0.25">
      <c r="H13676" s="1"/>
    </row>
    <row r="13677" spans="8:8" x14ac:dyDescent="0.25">
      <c r="H13677" s="1"/>
    </row>
    <row r="13679" spans="8:8" x14ac:dyDescent="0.25">
      <c r="H13679" s="1"/>
    </row>
    <row r="13681" spans="8:8" x14ac:dyDescent="0.25">
      <c r="H13681" s="1"/>
    </row>
    <row r="13682" spans="8:8" x14ac:dyDescent="0.25">
      <c r="H13682" s="1"/>
    </row>
    <row r="13683" spans="8:8" x14ac:dyDescent="0.25">
      <c r="H13683" s="1"/>
    </row>
    <row r="13684" spans="8:8" x14ac:dyDescent="0.25">
      <c r="H13684" s="1"/>
    </row>
    <row r="13685" spans="8:8" x14ac:dyDescent="0.25">
      <c r="H13685" s="1"/>
    </row>
    <row r="13686" spans="8:8" x14ac:dyDescent="0.25">
      <c r="H13686" s="1"/>
    </row>
    <row r="13691" spans="8:8" x14ac:dyDescent="0.25">
      <c r="H13691" s="1"/>
    </row>
    <row r="13693" spans="8:8" x14ac:dyDescent="0.25">
      <c r="H13693" s="1"/>
    </row>
    <row r="13694" spans="8:8" x14ac:dyDescent="0.25">
      <c r="H13694" s="1"/>
    </row>
    <row r="13696" spans="8:8" x14ac:dyDescent="0.25">
      <c r="H13696" s="1"/>
    </row>
    <row r="13697" spans="8:8" x14ac:dyDescent="0.25">
      <c r="H13697" s="1"/>
    </row>
    <row r="13698" spans="8:8" x14ac:dyDescent="0.25">
      <c r="H13698" s="1"/>
    </row>
    <row r="13699" spans="8:8" x14ac:dyDescent="0.25">
      <c r="H13699" s="1"/>
    </row>
    <row r="13700" spans="8:8" x14ac:dyDescent="0.25">
      <c r="H13700" s="1"/>
    </row>
    <row r="13701" spans="8:8" x14ac:dyDescent="0.25">
      <c r="H13701" s="1"/>
    </row>
    <row r="13702" spans="8:8" x14ac:dyDescent="0.25">
      <c r="H13702" s="1"/>
    </row>
    <row r="13707" spans="8:8" x14ac:dyDescent="0.25">
      <c r="H13707" s="1"/>
    </row>
    <row r="13708" spans="8:8" x14ac:dyDescent="0.25">
      <c r="H13708" s="1"/>
    </row>
    <row r="13709" spans="8:8" x14ac:dyDescent="0.25">
      <c r="H13709" s="1"/>
    </row>
    <row r="13710" spans="8:8" x14ac:dyDescent="0.25">
      <c r="H13710" s="1"/>
    </row>
    <row r="13713" spans="8:8" x14ac:dyDescent="0.25">
      <c r="H13713" s="1"/>
    </row>
    <row r="13716" spans="8:8" x14ac:dyDescent="0.25">
      <c r="H13716" s="1"/>
    </row>
    <row r="13717" spans="8:8" x14ac:dyDescent="0.25">
      <c r="H13717" s="1"/>
    </row>
    <row r="13718" spans="8:8" x14ac:dyDescent="0.25">
      <c r="H13718" s="1"/>
    </row>
    <row r="13719" spans="8:8" x14ac:dyDescent="0.25">
      <c r="H13719" s="1"/>
    </row>
    <row r="13720" spans="8:8" x14ac:dyDescent="0.25">
      <c r="H13720" s="1"/>
    </row>
    <row r="13721" spans="8:8" x14ac:dyDescent="0.25">
      <c r="H13721" s="1"/>
    </row>
    <row r="13722" spans="8:8" x14ac:dyDescent="0.25">
      <c r="H13722" s="1"/>
    </row>
    <row r="13724" spans="8:8" x14ac:dyDescent="0.25">
      <c r="H13724" s="1"/>
    </row>
    <row r="13727" spans="8:8" x14ac:dyDescent="0.25">
      <c r="H13727" s="1"/>
    </row>
    <row r="13728" spans="8:8" x14ac:dyDescent="0.25">
      <c r="H13728" s="1"/>
    </row>
    <row r="13732" spans="8:8" x14ac:dyDescent="0.25">
      <c r="H13732" s="1"/>
    </row>
    <row r="13735" spans="8:8" x14ac:dyDescent="0.25">
      <c r="H13735" s="1"/>
    </row>
    <row r="13736" spans="8:8" x14ac:dyDescent="0.25">
      <c r="H13736" s="1"/>
    </row>
    <row r="13737" spans="8:8" x14ac:dyDescent="0.25">
      <c r="H13737" s="1"/>
    </row>
    <row r="13738" spans="8:8" x14ac:dyDescent="0.25">
      <c r="H13738" s="1"/>
    </row>
    <row r="13740" spans="8:8" x14ac:dyDescent="0.25">
      <c r="H13740" s="1"/>
    </row>
    <row r="13744" spans="8:8" x14ac:dyDescent="0.25">
      <c r="H13744" s="1"/>
    </row>
    <row r="13746" spans="8:8" x14ac:dyDescent="0.25">
      <c r="H13746" s="1"/>
    </row>
    <row r="13747" spans="8:8" x14ac:dyDescent="0.25">
      <c r="H13747" s="1"/>
    </row>
    <row r="13748" spans="8:8" x14ac:dyDescent="0.25">
      <c r="H13748" s="1"/>
    </row>
    <row r="13749" spans="8:8" x14ac:dyDescent="0.25">
      <c r="H13749" s="1"/>
    </row>
    <row r="13750" spans="8:8" x14ac:dyDescent="0.25">
      <c r="H13750" s="1"/>
    </row>
    <row r="13751" spans="8:8" x14ac:dyDescent="0.25">
      <c r="H13751" s="1"/>
    </row>
    <row r="13752" spans="8:8" x14ac:dyDescent="0.25">
      <c r="H13752" s="1"/>
    </row>
    <row r="13753" spans="8:8" x14ac:dyDescent="0.25">
      <c r="H13753" s="1"/>
    </row>
    <row r="13758" spans="8:8" x14ac:dyDescent="0.25">
      <c r="H13758" s="1"/>
    </row>
    <row r="13759" spans="8:8" x14ac:dyDescent="0.25">
      <c r="H13759" s="1"/>
    </row>
    <row r="13762" spans="8:8" x14ac:dyDescent="0.25">
      <c r="H13762" s="1"/>
    </row>
    <row r="13763" spans="8:8" x14ac:dyDescent="0.25">
      <c r="H13763" s="1"/>
    </row>
    <row r="13764" spans="8:8" x14ac:dyDescent="0.25">
      <c r="H13764" s="1"/>
    </row>
    <row r="13765" spans="8:8" x14ac:dyDescent="0.25">
      <c r="H13765" s="1"/>
    </row>
    <row r="13766" spans="8:8" x14ac:dyDescent="0.25">
      <c r="H13766" s="1"/>
    </row>
    <row r="13767" spans="8:8" x14ac:dyDescent="0.25">
      <c r="H13767" s="1"/>
    </row>
    <row r="13768" spans="8:8" x14ac:dyDescent="0.25">
      <c r="H13768" s="1"/>
    </row>
    <row r="13769" spans="8:8" x14ac:dyDescent="0.25">
      <c r="H13769" s="1"/>
    </row>
    <row r="13771" spans="8:8" x14ac:dyDescent="0.25">
      <c r="H13771" s="1"/>
    </row>
    <row r="13773" spans="8:8" x14ac:dyDescent="0.25">
      <c r="H13773" s="1"/>
    </row>
    <row r="13774" spans="8:8" x14ac:dyDescent="0.25">
      <c r="H13774" s="1"/>
    </row>
    <row r="13775" spans="8:8" x14ac:dyDescent="0.25">
      <c r="H13775" s="1"/>
    </row>
    <row r="13776" spans="8:8" x14ac:dyDescent="0.25">
      <c r="H13776" s="1"/>
    </row>
    <row r="13777" spans="8:8" x14ac:dyDescent="0.25">
      <c r="H13777" s="1"/>
    </row>
    <row r="13778" spans="8:8" x14ac:dyDescent="0.25">
      <c r="H13778" s="1"/>
    </row>
    <row r="13779" spans="8:8" x14ac:dyDescent="0.25">
      <c r="H13779" s="1"/>
    </row>
    <row r="13781" spans="8:8" x14ac:dyDescent="0.25">
      <c r="H13781" s="1"/>
    </row>
    <row r="13782" spans="8:8" x14ac:dyDescent="0.25">
      <c r="H13782" s="1"/>
    </row>
    <row r="13785" spans="8:8" x14ac:dyDescent="0.25">
      <c r="H13785" s="1"/>
    </row>
    <row r="13786" spans="8:8" x14ac:dyDescent="0.25">
      <c r="H13786" s="1"/>
    </row>
    <row r="13787" spans="8:8" x14ac:dyDescent="0.25">
      <c r="H13787" s="1"/>
    </row>
    <row r="13788" spans="8:8" x14ac:dyDescent="0.25">
      <c r="H13788" s="1"/>
    </row>
    <row r="13791" spans="8:8" x14ac:dyDescent="0.25">
      <c r="H13791" s="1"/>
    </row>
    <row r="13792" spans="8:8" x14ac:dyDescent="0.25">
      <c r="H13792" s="1"/>
    </row>
    <row r="13795" spans="8:8" x14ac:dyDescent="0.25">
      <c r="H13795" s="1"/>
    </row>
    <row r="13796" spans="8:8" x14ac:dyDescent="0.25">
      <c r="H13796" s="1"/>
    </row>
    <row r="13797" spans="8:8" x14ac:dyDescent="0.25">
      <c r="H13797" s="1"/>
    </row>
    <row r="13798" spans="8:8" x14ac:dyDescent="0.25">
      <c r="H13798" s="1"/>
    </row>
    <row r="13799" spans="8:8" x14ac:dyDescent="0.25">
      <c r="H13799" s="1"/>
    </row>
    <row r="13800" spans="8:8" x14ac:dyDescent="0.25">
      <c r="H13800" s="1"/>
    </row>
    <row r="13804" spans="8:8" x14ac:dyDescent="0.25">
      <c r="H13804" s="1"/>
    </row>
    <row r="13805" spans="8:8" x14ac:dyDescent="0.25">
      <c r="H13805" s="1"/>
    </row>
    <row r="13806" spans="8:8" x14ac:dyDescent="0.25">
      <c r="H13806" s="1"/>
    </row>
    <row r="13807" spans="8:8" x14ac:dyDescent="0.25">
      <c r="H13807" s="1"/>
    </row>
    <row r="13808" spans="8:8" x14ac:dyDescent="0.25">
      <c r="H13808" s="1"/>
    </row>
    <row r="13809" spans="8:8" x14ac:dyDescent="0.25">
      <c r="H13809" s="1"/>
    </row>
    <row r="13811" spans="8:8" x14ac:dyDescent="0.25">
      <c r="H13811" s="1"/>
    </row>
    <row r="13812" spans="8:8" x14ac:dyDescent="0.25">
      <c r="H13812" s="1"/>
    </row>
    <row r="13813" spans="8:8" x14ac:dyDescent="0.25">
      <c r="H13813" s="1"/>
    </row>
    <row r="13814" spans="8:8" x14ac:dyDescent="0.25">
      <c r="H13814" s="1"/>
    </row>
    <row r="13815" spans="8:8" x14ac:dyDescent="0.25">
      <c r="H13815" s="1"/>
    </row>
    <row r="13816" spans="8:8" x14ac:dyDescent="0.25">
      <c r="H13816" s="1"/>
    </row>
    <row r="13818" spans="8:8" x14ac:dyDescent="0.25">
      <c r="H13818" s="1"/>
    </row>
    <row r="13819" spans="8:8" x14ac:dyDescent="0.25">
      <c r="H13819" s="1"/>
    </row>
    <row r="13820" spans="8:8" x14ac:dyDescent="0.25">
      <c r="H13820" s="1"/>
    </row>
    <row r="13824" spans="8:8" x14ac:dyDescent="0.25">
      <c r="H13824" s="1"/>
    </row>
    <row r="13825" spans="8:8" x14ac:dyDescent="0.25">
      <c r="H13825" s="1"/>
    </row>
    <row r="13826" spans="8:8" x14ac:dyDescent="0.25">
      <c r="H13826" s="1"/>
    </row>
    <row r="13827" spans="8:8" x14ac:dyDescent="0.25">
      <c r="H13827" s="1"/>
    </row>
    <row r="13828" spans="8:8" x14ac:dyDescent="0.25">
      <c r="H13828" s="1"/>
    </row>
    <row r="13829" spans="8:8" x14ac:dyDescent="0.25">
      <c r="H13829" s="1"/>
    </row>
    <row r="13830" spans="8:8" x14ac:dyDescent="0.25">
      <c r="H13830" s="1"/>
    </row>
    <row r="13831" spans="8:8" x14ac:dyDescent="0.25">
      <c r="H13831" s="1"/>
    </row>
    <row r="13832" spans="8:8" x14ac:dyDescent="0.25">
      <c r="H13832" s="1"/>
    </row>
    <row r="13833" spans="8:8" x14ac:dyDescent="0.25">
      <c r="H13833" s="1"/>
    </row>
    <row r="13834" spans="8:8" x14ac:dyDescent="0.25">
      <c r="H13834" s="1"/>
    </row>
    <row r="13835" spans="8:8" x14ac:dyDescent="0.25">
      <c r="H13835" s="1"/>
    </row>
    <row r="13837" spans="8:8" x14ac:dyDescent="0.25">
      <c r="H13837" s="1"/>
    </row>
    <row r="13840" spans="8:8" x14ac:dyDescent="0.25">
      <c r="H13840" s="1"/>
    </row>
    <row r="13844" spans="8:8" x14ac:dyDescent="0.25">
      <c r="H13844" s="1"/>
    </row>
    <row r="13845" spans="8:8" x14ac:dyDescent="0.25">
      <c r="H13845" s="1"/>
    </row>
    <row r="13846" spans="8:8" x14ac:dyDescent="0.25">
      <c r="H13846" s="1"/>
    </row>
    <row r="13847" spans="8:8" x14ac:dyDescent="0.25">
      <c r="H13847" s="1"/>
    </row>
    <row r="13848" spans="8:8" x14ac:dyDescent="0.25">
      <c r="H13848" s="1"/>
    </row>
    <row r="13855" spans="8:8" x14ac:dyDescent="0.25">
      <c r="H13855" s="1"/>
    </row>
    <row r="13856" spans="8:8" x14ac:dyDescent="0.25">
      <c r="H13856" s="1"/>
    </row>
    <row r="13857" spans="8:8" x14ac:dyDescent="0.25">
      <c r="H13857" s="1"/>
    </row>
    <row r="13858" spans="8:8" x14ac:dyDescent="0.25">
      <c r="H13858" s="1"/>
    </row>
    <row r="13859" spans="8:8" x14ac:dyDescent="0.25">
      <c r="H13859" s="1"/>
    </row>
    <row r="13860" spans="8:8" x14ac:dyDescent="0.25">
      <c r="H13860" s="1"/>
    </row>
    <row r="13861" spans="8:8" x14ac:dyDescent="0.25">
      <c r="H13861" s="1"/>
    </row>
    <row r="13862" spans="8:8" x14ac:dyDescent="0.25">
      <c r="H13862" s="1"/>
    </row>
    <row r="13863" spans="8:8" x14ac:dyDescent="0.25">
      <c r="H13863" s="1"/>
    </row>
    <row r="13873" spans="8:8" x14ac:dyDescent="0.25">
      <c r="H13873" s="1"/>
    </row>
    <row r="13876" spans="8:8" x14ac:dyDescent="0.25">
      <c r="H13876" s="1"/>
    </row>
    <row r="13877" spans="8:8" x14ac:dyDescent="0.25">
      <c r="H13877" s="1"/>
    </row>
    <row r="13879" spans="8:8" x14ac:dyDescent="0.25">
      <c r="H13879" s="1"/>
    </row>
    <row r="13880" spans="8:8" x14ac:dyDescent="0.25">
      <c r="H13880" s="1"/>
    </row>
    <row r="13882" spans="8:8" x14ac:dyDescent="0.25">
      <c r="H13882" s="1"/>
    </row>
    <row r="13883" spans="8:8" x14ac:dyDescent="0.25">
      <c r="H13883" s="1"/>
    </row>
    <row r="13884" spans="8:8" x14ac:dyDescent="0.25">
      <c r="H13884" s="1"/>
    </row>
    <row r="13885" spans="8:8" x14ac:dyDescent="0.25">
      <c r="H13885" s="1"/>
    </row>
    <row r="13886" spans="8:8" x14ac:dyDescent="0.25">
      <c r="H13886" s="1"/>
    </row>
    <row r="13887" spans="8:8" x14ac:dyDescent="0.25">
      <c r="H13887" s="1"/>
    </row>
    <row r="13888" spans="8:8" x14ac:dyDescent="0.25">
      <c r="H13888" s="1"/>
    </row>
    <row r="13889" spans="8:8" x14ac:dyDescent="0.25">
      <c r="H13889" s="1"/>
    </row>
    <row r="13890" spans="8:8" x14ac:dyDescent="0.25">
      <c r="H13890" s="1"/>
    </row>
    <row r="13900" spans="8:8" x14ac:dyDescent="0.25">
      <c r="H13900" s="1"/>
    </row>
    <row r="13901" spans="8:8" x14ac:dyDescent="0.25">
      <c r="H13901" s="1"/>
    </row>
    <row r="13904" spans="8:8" x14ac:dyDescent="0.25">
      <c r="H13904" s="1"/>
    </row>
    <row r="13905" spans="8:8" x14ac:dyDescent="0.25">
      <c r="H13905" s="1"/>
    </row>
    <row r="13907" spans="8:8" x14ac:dyDescent="0.25">
      <c r="H13907" s="1"/>
    </row>
    <row r="13909" spans="8:8" x14ac:dyDescent="0.25">
      <c r="H13909" s="1"/>
    </row>
    <row r="13910" spans="8:8" x14ac:dyDescent="0.25">
      <c r="H13910" s="1"/>
    </row>
    <row r="13911" spans="8:8" x14ac:dyDescent="0.25">
      <c r="H13911" s="1"/>
    </row>
    <row r="13912" spans="8:8" x14ac:dyDescent="0.25">
      <c r="H13912" s="1"/>
    </row>
    <row r="13913" spans="8:8" x14ac:dyDescent="0.25">
      <c r="H13913" s="1"/>
    </row>
    <row r="13914" spans="8:8" x14ac:dyDescent="0.25">
      <c r="H13914" s="1"/>
    </row>
    <row r="13915" spans="8:8" x14ac:dyDescent="0.25">
      <c r="H13915" s="1"/>
    </row>
    <row r="13916" spans="8:8" x14ac:dyDescent="0.25">
      <c r="H13916" s="1"/>
    </row>
    <row r="13917" spans="8:8" x14ac:dyDescent="0.25">
      <c r="H13917" s="1"/>
    </row>
    <row r="13936" spans="8:8" x14ac:dyDescent="0.25">
      <c r="H13936" s="1"/>
    </row>
    <row r="13945" spans="8:8" x14ac:dyDescent="0.25">
      <c r="H13945" s="1"/>
    </row>
    <row r="13946" spans="8:8" x14ac:dyDescent="0.25">
      <c r="H13946" s="1"/>
    </row>
    <row r="13947" spans="8:8" x14ac:dyDescent="0.25">
      <c r="H13947" s="1"/>
    </row>
    <row r="13949" spans="8:8" x14ac:dyDescent="0.25">
      <c r="H13949" s="1"/>
    </row>
    <row r="13950" spans="8:8" x14ac:dyDescent="0.25">
      <c r="H13950" s="1"/>
    </row>
    <row r="13951" spans="8:8" x14ac:dyDescent="0.25">
      <c r="H13951" s="1"/>
    </row>
    <row r="13952" spans="8:8" x14ac:dyDescent="0.25">
      <c r="H13952" s="1"/>
    </row>
    <row r="13953" spans="8:8" x14ac:dyDescent="0.25">
      <c r="H13953" s="1"/>
    </row>
    <row r="13955" spans="8:8" x14ac:dyDescent="0.25">
      <c r="H13955" s="1"/>
    </row>
    <row r="13956" spans="8:8" x14ac:dyDescent="0.25">
      <c r="H13956" s="1"/>
    </row>
    <row r="13958" spans="8:8" x14ac:dyDescent="0.25">
      <c r="H13958" s="1"/>
    </row>
    <row r="13959" spans="8:8" x14ac:dyDescent="0.25">
      <c r="H13959" s="1"/>
    </row>
    <row r="13960" spans="8:8" x14ac:dyDescent="0.25">
      <c r="H13960" s="1"/>
    </row>
    <row r="13962" spans="8:8" x14ac:dyDescent="0.25">
      <c r="H13962" s="1"/>
    </row>
    <row r="13963" spans="8:8" x14ac:dyDescent="0.25">
      <c r="H13963" s="1"/>
    </row>
    <row r="13964" spans="8:8" x14ac:dyDescent="0.25">
      <c r="H13964" s="1"/>
    </row>
    <row r="13966" spans="8:8" x14ac:dyDescent="0.25">
      <c r="H13966" s="1"/>
    </row>
    <row r="13969" spans="8:8" x14ac:dyDescent="0.25">
      <c r="H13969" s="1"/>
    </row>
    <row r="13970" spans="8:8" x14ac:dyDescent="0.25">
      <c r="H13970" s="1"/>
    </row>
    <row r="13972" spans="8:8" x14ac:dyDescent="0.25">
      <c r="H13972" s="1"/>
    </row>
    <row r="13973" spans="8:8" x14ac:dyDescent="0.25">
      <c r="H13973" s="1"/>
    </row>
    <row r="13978" spans="8:8" x14ac:dyDescent="0.25">
      <c r="H13978" s="1"/>
    </row>
    <row r="13979" spans="8:8" x14ac:dyDescent="0.25">
      <c r="H13979" s="1"/>
    </row>
    <row r="13980" spans="8:8" x14ac:dyDescent="0.25">
      <c r="H13980" s="1"/>
    </row>
    <row r="13983" spans="8:8" x14ac:dyDescent="0.25">
      <c r="H13983" s="1"/>
    </row>
    <row r="13985" spans="8:8" x14ac:dyDescent="0.25">
      <c r="H13985" s="1"/>
    </row>
    <row r="13986" spans="8:8" x14ac:dyDescent="0.25">
      <c r="H13986" s="1"/>
    </row>
    <row r="13987" spans="8:8" x14ac:dyDescent="0.25">
      <c r="H13987" s="1"/>
    </row>
    <row r="13988" spans="8:8" x14ac:dyDescent="0.25">
      <c r="H13988" s="1"/>
    </row>
    <row r="13989" spans="8:8" x14ac:dyDescent="0.25">
      <c r="H13989" s="1"/>
    </row>
    <row r="13990" spans="8:8" x14ac:dyDescent="0.25">
      <c r="H13990" s="1"/>
    </row>
    <row r="13992" spans="8:8" x14ac:dyDescent="0.25">
      <c r="H13992" s="1"/>
    </row>
    <row r="13993" spans="8:8" x14ac:dyDescent="0.25">
      <c r="H13993" s="1"/>
    </row>
    <row r="13994" spans="8:8" x14ac:dyDescent="0.25">
      <c r="H13994" s="1"/>
    </row>
    <row r="13995" spans="8:8" x14ac:dyDescent="0.25">
      <c r="H13995" s="1"/>
    </row>
    <row r="13996" spans="8:8" x14ac:dyDescent="0.25">
      <c r="H13996" s="1"/>
    </row>
    <row r="13997" spans="8:8" x14ac:dyDescent="0.25">
      <c r="H13997" s="1"/>
    </row>
    <row r="14002" spans="8:8" x14ac:dyDescent="0.25">
      <c r="H14002" s="1"/>
    </row>
    <row r="14004" spans="8:8" x14ac:dyDescent="0.25">
      <c r="H14004" s="1"/>
    </row>
    <row r="14005" spans="8:8" x14ac:dyDescent="0.25">
      <c r="H14005" s="1"/>
    </row>
    <row r="14006" spans="8:8" x14ac:dyDescent="0.25">
      <c r="H14006" s="1"/>
    </row>
    <row r="14008" spans="8:8" x14ac:dyDescent="0.25">
      <c r="H14008" s="1"/>
    </row>
    <row r="14009" spans="8:8" x14ac:dyDescent="0.25">
      <c r="H14009" s="1"/>
    </row>
    <row r="14010" spans="8:8" x14ac:dyDescent="0.25">
      <c r="H14010" s="1"/>
    </row>
    <row r="14012" spans="8:8" x14ac:dyDescent="0.25">
      <c r="H14012" s="1"/>
    </row>
    <row r="14013" spans="8:8" x14ac:dyDescent="0.25">
      <c r="H14013" s="1"/>
    </row>
    <row r="14015" spans="8:8" x14ac:dyDescent="0.25">
      <c r="H14015" s="1"/>
    </row>
    <row r="14016" spans="8:8" x14ac:dyDescent="0.25">
      <c r="H14016" s="1"/>
    </row>
    <row r="14018" spans="8:8" x14ac:dyDescent="0.25">
      <c r="H14018" s="1"/>
    </row>
    <row r="14019" spans="8:8" x14ac:dyDescent="0.25">
      <c r="H14019" s="1"/>
    </row>
    <row r="14023" spans="8:8" x14ac:dyDescent="0.25">
      <c r="H14023" s="1"/>
    </row>
    <row r="14026" spans="8:8" x14ac:dyDescent="0.25">
      <c r="H14026" s="1"/>
    </row>
    <row r="14027" spans="8:8" x14ac:dyDescent="0.25">
      <c r="H14027" s="1"/>
    </row>
    <row r="14028" spans="8:8" x14ac:dyDescent="0.25">
      <c r="H14028" s="1"/>
    </row>
    <row r="14029" spans="8:8" x14ac:dyDescent="0.25">
      <c r="H14029" s="1"/>
    </row>
    <row r="14037" spans="8:8" x14ac:dyDescent="0.25">
      <c r="H14037" s="1"/>
    </row>
    <row r="14038" spans="8:8" x14ac:dyDescent="0.25">
      <c r="H14038" s="1"/>
    </row>
    <row r="14039" spans="8:8" x14ac:dyDescent="0.25">
      <c r="H14039" s="1"/>
    </row>
    <row r="14040" spans="8:8" x14ac:dyDescent="0.25">
      <c r="H14040" s="1"/>
    </row>
    <row r="14042" spans="8:8" x14ac:dyDescent="0.25">
      <c r="H14042" s="1"/>
    </row>
    <row r="14043" spans="8:8" x14ac:dyDescent="0.25">
      <c r="H14043" s="1"/>
    </row>
    <row r="14044" spans="8:8" x14ac:dyDescent="0.25">
      <c r="H14044" s="1"/>
    </row>
    <row r="14045" spans="8:8" x14ac:dyDescent="0.25">
      <c r="H14045" s="1"/>
    </row>
    <row r="14046" spans="8:8" x14ac:dyDescent="0.25">
      <c r="H14046" s="1"/>
    </row>
    <row r="14052" spans="8:8" x14ac:dyDescent="0.25">
      <c r="H14052" s="1"/>
    </row>
    <row r="14053" spans="8:8" x14ac:dyDescent="0.25">
      <c r="H14053" s="1"/>
    </row>
    <row r="14054" spans="8:8" x14ac:dyDescent="0.25">
      <c r="H14054" s="1"/>
    </row>
    <row r="14056" spans="8:8" x14ac:dyDescent="0.25">
      <c r="H14056" s="1"/>
    </row>
    <row r="14057" spans="8:8" x14ac:dyDescent="0.25">
      <c r="H14057" s="1"/>
    </row>
    <row r="14059" spans="8:8" x14ac:dyDescent="0.25">
      <c r="H14059" s="1"/>
    </row>
    <row r="14060" spans="8:8" x14ac:dyDescent="0.25">
      <c r="H14060" s="1"/>
    </row>
    <row r="14061" spans="8:8" x14ac:dyDescent="0.25">
      <c r="H14061" s="1"/>
    </row>
    <row r="14064" spans="8:8" x14ac:dyDescent="0.25">
      <c r="H14064" s="1"/>
    </row>
    <row r="14065" spans="8:8" x14ac:dyDescent="0.25">
      <c r="H14065" s="1"/>
    </row>
    <row r="14067" spans="8:8" x14ac:dyDescent="0.25">
      <c r="H14067" s="1"/>
    </row>
    <row r="14068" spans="8:8" x14ac:dyDescent="0.25">
      <c r="H14068" s="1"/>
    </row>
    <row r="14069" spans="8:8" x14ac:dyDescent="0.25">
      <c r="H14069" s="1"/>
    </row>
    <row r="14070" spans="8:8" x14ac:dyDescent="0.25">
      <c r="H14070" s="1"/>
    </row>
    <row r="14071" spans="8:8" x14ac:dyDescent="0.25">
      <c r="H14071" s="1"/>
    </row>
    <row r="14072" spans="8:8" x14ac:dyDescent="0.25">
      <c r="H14072" s="1"/>
    </row>
    <row r="14073" spans="8:8" x14ac:dyDescent="0.25">
      <c r="H14073" s="1"/>
    </row>
    <row r="14084" spans="8:8" x14ac:dyDescent="0.25">
      <c r="H14084" s="1"/>
    </row>
    <row r="14085" spans="8:8" x14ac:dyDescent="0.25">
      <c r="H14085" s="1"/>
    </row>
    <row r="14086" spans="8:8" x14ac:dyDescent="0.25">
      <c r="H14086" s="1"/>
    </row>
    <row r="14087" spans="8:8" x14ac:dyDescent="0.25">
      <c r="H14087" s="1"/>
    </row>
    <row r="14092" spans="8:8" x14ac:dyDescent="0.25">
      <c r="H14092" s="1"/>
    </row>
    <row r="14094" spans="8:8" x14ac:dyDescent="0.25">
      <c r="H14094" s="1"/>
    </row>
    <row r="14097" spans="8:8" x14ac:dyDescent="0.25">
      <c r="H14097" s="1"/>
    </row>
    <row r="14099" spans="8:8" x14ac:dyDescent="0.25">
      <c r="H14099" s="1"/>
    </row>
    <row r="14100" spans="8:8" x14ac:dyDescent="0.25">
      <c r="H14100" s="1"/>
    </row>
    <row r="14103" spans="8:8" x14ac:dyDescent="0.25">
      <c r="H14103" s="1"/>
    </row>
    <row r="14107" spans="8:8" x14ac:dyDescent="0.25">
      <c r="H14107" s="1"/>
    </row>
    <row r="14108" spans="8:8" x14ac:dyDescent="0.25">
      <c r="H14108" s="1"/>
    </row>
    <row r="14109" spans="8:8" x14ac:dyDescent="0.25">
      <c r="H14109" s="1"/>
    </row>
    <row r="14112" spans="8:8" x14ac:dyDescent="0.25">
      <c r="H14112" s="1"/>
    </row>
    <row r="14116" spans="8:8" x14ac:dyDescent="0.25">
      <c r="H14116" s="1"/>
    </row>
    <row r="14120" spans="8:8" x14ac:dyDescent="0.25">
      <c r="H14120" s="1"/>
    </row>
    <row r="14123" spans="8:8" x14ac:dyDescent="0.25">
      <c r="H14123" s="1"/>
    </row>
    <row r="14126" spans="8:8" x14ac:dyDescent="0.25">
      <c r="H14126" s="1"/>
    </row>
    <row r="14129" spans="8:8" x14ac:dyDescent="0.25">
      <c r="H14129" s="1"/>
    </row>
    <row r="14130" spans="8:8" x14ac:dyDescent="0.25">
      <c r="H14130" s="1"/>
    </row>
    <row r="14131" spans="8:8" x14ac:dyDescent="0.25">
      <c r="H14131" s="1"/>
    </row>
    <row r="14133" spans="8:8" x14ac:dyDescent="0.25">
      <c r="H14133" s="1"/>
    </row>
    <row r="14134" spans="8:8" x14ac:dyDescent="0.25">
      <c r="H14134" s="1"/>
    </row>
    <row r="14135" spans="8:8" x14ac:dyDescent="0.25">
      <c r="H14135" s="1"/>
    </row>
    <row r="14136" spans="8:8" x14ac:dyDescent="0.25">
      <c r="H14136" s="1"/>
    </row>
    <row r="14137" spans="8:8" x14ac:dyDescent="0.25">
      <c r="H14137" s="1"/>
    </row>
    <row r="14151" spans="8:8" x14ac:dyDescent="0.25">
      <c r="H14151" s="1"/>
    </row>
    <row r="14152" spans="8:8" x14ac:dyDescent="0.25">
      <c r="H14152" s="1"/>
    </row>
    <row r="14153" spans="8:8" x14ac:dyDescent="0.25">
      <c r="H14153" s="1"/>
    </row>
    <row r="14154" spans="8:8" x14ac:dyDescent="0.25">
      <c r="H14154" s="1"/>
    </row>
    <row r="14155" spans="8:8" x14ac:dyDescent="0.25">
      <c r="H14155" s="1"/>
    </row>
    <row r="14156" spans="8:8" x14ac:dyDescent="0.25">
      <c r="H14156" s="1"/>
    </row>
    <row r="14157" spans="8:8" x14ac:dyDescent="0.25">
      <c r="H14157" s="1"/>
    </row>
    <row r="14158" spans="8:8" x14ac:dyDescent="0.25">
      <c r="H14158" s="1"/>
    </row>
    <row r="14159" spans="8:8" x14ac:dyDescent="0.25">
      <c r="H14159" s="1"/>
    </row>
    <row r="14160" spans="8:8" x14ac:dyDescent="0.25">
      <c r="H14160" s="1"/>
    </row>
    <row r="14161" spans="8:8" x14ac:dyDescent="0.25">
      <c r="H14161" s="1"/>
    </row>
    <row r="14162" spans="8:8" x14ac:dyDescent="0.25">
      <c r="H14162" s="1"/>
    </row>
    <row r="14163" spans="8:8" x14ac:dyDescent="0.25">
      <c r="H14163" s="1"/>
    </row>
    <row r="14165" spans="8:8" x14ac:dyDescent="0.25">
      <c r="H14165" s="1"/>
    </row>
    <row r="14168" spans="8:8" x14ac:dyDescent="0.25">
      <c r="H14168" s="1"/>
    </row>
    <row r="14170" spans="8:8" x14ac:dyDescent="0.25">
      <c r="H14170" s="1"/>
    </row>
    <row r="14171" spans="8:8" x14ac:dyDescent="0.25">
      <c r="H14171" s="1"/>
    </row>
    <row r="14173" spans="8:8" x14ac:dyDescent="0.25">
      <c r="H14173" s="1"/>
    </row>
    <row r="14174" spans="8:8" x14ac:dyDescent="0.25">
      <c r="H14174" s="1"/>
    </row>
    <row r="14176" spans="8:8" x14ac:dyDescent="0.25">
      <c r="H14176" s="1"/>
    </row>
    <row r="14177" spans="8:8" x14ac:dyDescent="0.25">
      <c r="H14177" s="1"/>
    </row>
    <row r="14179" spans="8:8" x14ac:dyDescent="0.25">
      <c r="H14179" s="1"/>
    </row>
    <row r="14180" spans="8:8" x14ac:dyDescent="0.25">
      <c r="H14180" s="1"/>
    </row>
    <row r="14182" spans="8:8" x14ac:dyDescent="0.25">
      <c r="H14182" s="1"/>
    </row>
    <row r="14183" spans="8:8" x14ac:dyDescent="0.25">
      <c r="H14183" s="1"/>
    </row>
    <row r="14185" spans="8:8" x14ac:dyDescent="0.25">
      <c r="H14185" s="1"/>
    </row>
    <row r="14186" spans="8:8" x14ac:dyDescent="0.25">
      <c r="H14186" s="1"/>
    </row>
    <row r="14187" spans="8:8" x14ac:dyDescent="0.25">
      <c r="H14187" s="1"/>
    </row>
    <row r="14189" spans="8:8" x14ac:dyDescent="0.25">
      <c r="H14189" s="1"/>
    </row>
    <row r="14190" spans="8:8" x14ac:dyDescent="0.25">
      <c r="H14190" s="1"/>
    </row>
    <row r="14191" spans="8:8" x14ac:dyDescent="0.25">
      <c r="H14191" s="1"/>
    </row>
    <row r="14193" spans="8:8" x14ac:dyDescent="0.25">
      <c r="H14193" s="1"/>
    </row>
    <row r="14195" spans="8:8" x14ac:dyDescent="0.25">
      <c r="H14195" s="1"/>
    </row>
    <row r="14196" spans="8:8" x14ac:dyDescent="0.25">
      <c r="H14196" s="1"/>
    </row>
    <row r="14198" spans="8:8" x14ac:dyDescent="0.25">
      <c r="H14198" s="1"/>
    </row>
    <row r="14199" spans="8:8" x14ac:dyDescent="0.25">
      <c r="H14199" s="1"/>
    </row>
    <row r="14201" spans="8:8" x14ac:dyDescent="0.25">
      <c r="H14201" s="1"/>
    </row>
    <row r="14202" spans="8:8" x14ac:dyDescent="0.25">
      <c r="H14202" s="1"/>
    </row>
    <row r="14204" spans="8:8" x14ac:dyDescent="0.25">
      <c r="H14204" s="1"/>
    </row>
    <row r="14205" spans="8:8" x14ac:dyDescent="0.25">
      <c r="H14205" s="1"/>
    </row>
    <row r="14206" spans="8:8" x14ac:dyDescent="0.25">
      <c r="H14206" s="1"/>
    </row>
    <row r="14208" spans="8:8" x14ac:dyDescent="0.25">
      <c r="H14208" s="1"/>
    </row>
    <row r="14209" spans="8:8" x14ac:dyDescent="0.25">
      <c r="H14209" s="1"/>
    </row>
    <row r="14211" spans="8:8" x14ac:dyDescent="0.25">
      <c r="H14211" s="1"/>
    </row>
    <row r="14213" spans="8:8" x14ac:dyDescent="0.25">
      <c r="H14213" s="1"/>
    </row>
    <row r="14217" spans="8:8" x14ac:dyDescent="0.25">
      <c r="H14217" s="1"/>
    </row>
    <row r="14218" spans="8:8" x14ac:dyDescent="0.25">
      <c r="H14218" s="1"/>
    </row>
    <row r="14221" spans="8:8" x14ac:dyDescent="0.25">
      <c r="H14221" s="1"/>
    </row>
    <row r="14224" spans="8:8" x14ac:dyDescent="0.25">
      <c r="H14224" s="1"/>
    </row>
    <row r="14227" spans="8:8" x14ac:dyDescent="0.25">
      <c r="H14227" s="1"/>
    </row>
    <row r="14233" spans="8:8" x14ac:dyDescent="0.25">
      <c r="H14233" s="1"/>
    </row>
    <row r="14238" spans="8:8" x14ac:dyDescent="0.25">
      <c r="H14238" s="1"/>
    </row>
    <row r="14242" spans="8:8" x14ac:dyDescent="0.25">
      <c r="H14242" s="1"/>
    </row>
    <row r="14247" spans="8:8" x14ac:dyDescent="0.25">
      <c r="H14247" s="1"/>
    </row>
    <row r="14250" spans="8:8" x14ac:dyDescent="0.25">
      <c r="H14250" s="1"/>
    </row>
    <row r="14252" spans="8:8" x14ac:dyDescent="0.25">
      <c r="H14252" s="1"/>
    </row>
    <row r="14255" spans="8:8" x14ac:dyDescent="0.25">
      <c r="H14255" s="1"/>
    </row>
    <row r="14257" spans="8:8" x14ac:dyDescent="0.25">
      <c r="H14257" s="1"/>
    </row>
    <row r="14258" spans="8:8" x14ac:dyDescent="0.25">
      <c r="H14258" s="1"/>
    </row>
    <row r="14259" spans="8:8" x14ac:dyDescent="0.25">
      <c r="H14259" s="1"/>
    </row>
    <row r="14260" spans="8:8" x14ac:dyDescent="0.25">
      <c r="H14260" s="1"/>
    </row>
    <row r="14261" spans="8:8" x14ac:dyDescent="0.25">
      <c r="H14261" s="1"/>
    </row>
    <row r="14262" spans="8:8" x14ac:dyDescent="0.25">
      <c r="H14262" s="1"/>
    </row>
    <row r="14263" spans="8:8" x14ac:dyDescent="0.25">
      <c r="H14263" s="1"/>
    </row>
    <row r="14264" spans="8:8" x14ac:dyDescent="0.25">
      <c r="H14264" s="1"/>
    </row>
    <row r="14265" spans="8:8" x14ac:dyDescent="0.25">
      <c r="H14265" s="1"/>
    </row>
    <row r="14267" spans="8:8" x14ac:dyDescent="0.25">
      <c r="H14267" s="1"/>
    </row>
    <row r="14268" spans="8:8" x14ac:dyDescent="0.25">
      <c r="H14268" s="1"/>
    </row>
    <row r="14269" spans="8:8" x14ac:dyDescent="0.25">
      <c r="H14269" s="1"/>
    </row>
    <row r="14270" spans="8:8" x14ac:dyDescent="0.25">
      <c r="H14270" s="1"/>
    </row>
    <row r="14271" spans="8:8" x14ac:dyDescent="0.25">
      <c r="H14271" s="1"/>
    </row>
    <row r="14272" spans="8:8" x14ac:dyDescent="0.25">
      <c r="H14272" s="1"/>
    </row>
    <row r="14273" spans="8:8" x14ac:dyDescent="0.25">
      <c r="H14273" s="1"/>
    </row>
    <row r="14274" spans="8:8" x14ac:dyDescent="0.25">
      <c r="H14274" s="1"/>
    </row>
    <row r="14275" spans="8:8" x14ac:dyDescent="0.25">
      <c r="H14275" s="1"/>
    </row>
    <row r="14277" spans="8:8" x14ac:dyDescent="0.25">
      <c r="H14277" s="1"/>
    </row>
    <row r="14278" spans="8:8" x14ac:dyDescent="0.25">
      <c r="H14278" s="1"/>
    </row>
    <row r="14279" spans="8:8" x14ac:dyDescent="0.25">
      <c r="H14279" s="1"/>
    </row>
    <row r="14280" spans="8:8" x14ac:dyDescent="0.25">
      <c r="H14280" s="1"/>
    </row>
    <row r="14281" spans="8:8" x14ac:dyDescent="0.25">
      <c r="H14281" s="1"/>
    </row>
    <row r="14282" spans="8:8" x14ac:dyDescent="0.25">
      <c r="H14282" s="1"/>
    </row>
    <row r="14284" spans="8:8" x14ac:dyDescent="0.25">
      <c r="H14284" s="1"/>
    </row>
    <row r="14285" spans="8:8" x14ac:dyDescent="0.25">
      <c r="H14285" s="1"/>
    </row>
    <row r="14290" spans="8:8" x14ac:dyDescent="0.25">
      <c r="H14290" s="1"/>
    </row>
    <row r="14291" spans="8:8" x14ac:dyDescent="0.25">
      <c r="H14291" s="1"/>
    </row>
    <row r="14292" spans="8:8" x14ac:dyDescent="0.25">
      <c r="H14292" s="1"/>
    </row>
    <row r="14293" spans="8:8" x14ac:dyDescent="0.25">
      <c r="H14293" s="1"/>
    </row>
    <row r="14295" spans="8:8" x14ac:dyDescent="0.25">
      <c r="H14295" s="1"/>
    </row>
    <row r="14296" spans="8:8" x14ac:dyDescent="0.25">
      <c r="H14296" s="1"/>
    </row>
    <row r="14298" spans="8:8" x14ac:dyDescent="0.25">
      <c r="H14298" s="1"/>
    </row>
    <row r="14299" spans="8:8" x14ac:dyDescent="0.25">
      <c r="H14299" s="1"/>
    </row>
    <row r="14300" spans="8:8" x14ac:dyDescent="0.25">
      <c r="H14300" s="1"/>
    </row>
    <row r="14301" spans="8:8" x14ac:dyDescent="0.25">
      <c r="H14301" s="1"/>
    </row>
    <row r="14303" spans="8:8" x14ac:dyDescent="0.25">
      <c r="H14303" s="1"/>
    </row>
    <row r="14304" spans="8:8" x14ac:dyDescent="0.25">
      <c r="H14304" s="1"/>
    </row>
    <row r="14305" spans="8:8" x14ac:dyDescent="0.25">
      <c r="H14305" s="1"/>
    </row>
    <row r="14306" spans="8:8" x14ac:dyDescent="0.25">
      <c r="H14306" s="1"/>
    </row>
    <row r="14307" spans="8:8" x14ac:dyDescent="0.25">
      <c r="H14307" s="1"/>
    </row>
    <row r="14308" spans="8:8" x14ac:dyDescent="0.25">
      <c r="H14308" s="1"/>
    </row>
    <row r="14309" spans="8:8" x14ac:dyDescent="0.25">
      <c r="H14309" s="1"/>
    </row>
    <row r="14310" spans="8:8" x14ac:dyDescent="0.25">
      <c r="H14310" s="1"/>
    </row>
    <row r="14311" spans="8:8" x14ac:dyDescent="0.25">
      <c r="H14311" s="1"/>
    </row>
    <row r="14312" spans="8:8" x14ac:dyDescent="0.25">
      <c r="H14312" s="1"/>
    </row>
    <row r="14313" spans="8:8" x14ac:dyDescent="0.25">
      <c r="H14313" s="1"/>
    </row>
    <row r="14314" spans="8:8" x14ac:dyDescent="0.25">
      <c r="H14314" s="1"/>
    </row>
    <row r="14315" spans="8:8" x14ac:dyDescent="0.25">
      <c r="H14315" s="1"/>
    </row>
    <row r="14316" spans="8:8" x14ac:dyDescent="0.25">
      <c r="H14316" s="1"/>
    </row>
    <row r="14317" spans="8:8" x14ac:dyDescent="0.25">
      <c r="H14317" s="1"/>
    </row>
    <row r="14319" spans="8:8" x14ac:dyDescent="0.25">
      <c r="H14319" s="1"/>
    </row>
    <row r="14322" spans="8:8" x14ac:dyDescent="0.25">
      <c r="H14322" s="1"/>
    </row>
    <row r="14326" spans="8:8" x14ac:dyDescent="0.25">
      <c r="H14326" s="1"/>
    </row>
    <row r="14330" spans="8:8" x14ac:dyDescent="0.25">
      <c r="H14330" s="1"/>
    </row>
    <row r="14333" spans="8:8" x14ac:dyDescent="0.25">
      <c r="H14333" s="1"/>
    </row>
    <row r="14334" spans="8:8" x14ac:dyDescent="0.25">
      <c r="H14334" s="1"/>
    </row>
    <row r="14335" spans="8:8" x14ac:dyDescent="0.25">
      <c r="H14335" s="1"/>
    </row>
    <row r="14336" spans="8:8" x14ac:dyDescent="0.25">
      <c r="H14336" s="1"/>
    </row>
    <row r="14337" spans="8:8" x14ac:dyDescent="0.25">
      <c r="H14337" s="1"/>
    </row>
    <row r="14339" spans="8:8" x14ac:dyDescent="0.25">
      <c r="H14339" s="1"/>
    </row>
    <row r="14340" spans="8:8" x14ac:dyDescent="0.25">
      <c r="H14340" s="1"/>
    </row>
    <row r="14341" spans="8:8" x14ac:dyDescent="0.25">
      <c r="H14341" s="1"/>
    </row>
    <row r="14342" spans="8:8" x14ac:dyDescent="0.25">
      <c r="H14342" s="1"/>
    </row>
    <row r="14343" spans="8:8" x14ac:dyDescent="0.25">
      <c r="H14343" s="1"/>
    </row>
    <row r="14344" spans="8:8" x14ac:dyDescent="0.25">
      <c r="H14344" s="1"/>
    </row>
    <row r="14345" spans="8:8" x14ac:dyDescent="0.25">
      <c r="H14345" s="1"/>
    </row>
    <row r="14346" spans="8:8" x14ac:dyDescent="0.25">
      <c r="H14346" s="1"/>
    </row>
    <row r="14349" spans="8:8" x14ac:dyDescent="0.25">
      <c r="H14349" s="1"/>
    </row>
    <row r="14350" spans="8:8" x14ac:dyDescent="0.25">
      <c r="H14350" s="1"/>
    </row>
    <row r="14351" spans="8:8" x14ac:dyDescent="0.25">
      <c r="H14351" s="1"/>
    </row>
    <row r="14352" spans="8:8" x14ac:dyDescent="0.25">
      <c r="H14352" s="1"/>
    </row>
    <row r="14353" spans="8:8" x14ac:dyDescent="0.25">
      <c r="H14353" s="1"/>
    </row>
    <row r="14354" spans="8:8" x14ac:dyDescent="0.25">
      <c r="H14354" s="1"/>
    </row>
    <row r="14355" spans="8:8" x14ac:dyDescent="0.25">
      <c r="H14355" s="1"/>
    </row>
    <row r="14356" spans="8:8" x14ac:dyDescent="0.25">
      <c r="H14356" s="1"/>
    </row>
    <row r="14357" spans="8:8" x14ac:dyDescent="0.25">
      <c r="H14357" s="1"/>
    </row>
    <row r="14358" spans="8:8" x14ac:dyDescent="0.25">
      <c r="H14358" s="1"/>
    </row>
    <row r="14359" spans="8:8" x14ac:dyDescent="0.25">
      <c r="H14359" s="1"/>
    </row>
    <row r="14360" spans="8:8" x14ac:dyDescent="0.25">
      <c r="H14360" s="1"/>
    </row>
    <row r="14361" spans="8:8" x14ac:dyDescent="0.25">
      <c r="H14361" s="1"/>
    </row>
    <row r="14363" spans="8:8" x14ac:dyDescent="0.25">
      <c r="H14363" s="1"/>
    </row>
    <row r="14364" spans="8:8" x14ac:dyDescent="0.25">
      <c r="H14364" s="1"/>
    </row>
    <row r="14365" spans="8:8" x14ac:dyDescent="0.25">
      <c r="H14365" s="1"/>
    </row>
    <row r="14366" spans="8:8" x14ac:dyDescent="0.25">
      <c r="H14366" s="1"/>
    </row>
    <row r="14367" spans="8:8" x14ac:dyDescent="0.25">
      <c r="H14367" s="1"/>
    </row>
    <row r="14368" spans="8:8" x14ac:dyDescent="0.25">
      <c r="H14368" s="1"/>
    </row>
    <row r="14371" spans="8:8" x14ac:dyDescent="0.25">
      <c r="H14371" s="1"/>
    </row>
    <row r="14377" spans="8:8" x14ac:dyDescent="0.25">
      <c r="H14377" s="1"/>
    </row>
    <row r="14379" spans="8:8" x14ac:dyDescent="0.25">
      <c r="H14379" s="1"/>
    </row>
    <row r="14380" spans="8:8" x14ac:dyDescent="0.25">
      <c r="H14380" s="1"/>
    </row>
    <row r="14381" spans="8:8" x14ac:dyDescent="0.25">
      <c r="H14381" s="1"/>
    </row>
    <row r="14382" spans="8:8" x14ac:dyDescent="0.25">
      <c r="H14382" s="1"/>
    </row>
    <row r="14383" spans="8:8" x14ac:dyDescent="0.25">
      <c r="H14383" s="1"/>
    </row>
    <row r="14384" spans="8:8" x14ac:dyDescent="0.25">
      <c r="H14384" s="1"/>
    </row>
    <row r="14385" spans="8:8" x14ac:dyDescent="0.25">
      <c r="H14385" s="1"/>
    </row>
    <row r="14386" spans="8:8" x14ac:dyDescent="0.25">
      <c r="H14386" s="1"/>
    </row>
    <row r="14388" spans="8:8" x14ac:dyDescent="0.25">
      <c r="H14388" s="1"/>
    </row>
    <row r="14390" spans="8:8" x14ac:dyDescent="0.25">
      <c r="H14390" s="1"/>
    </row>
    <row r="14391" spans="8:8" x14ac:dyDescent="0.25">
      <c r="H14391" s="1"/>
    </row>
    <row r="14393" spans="8:8" x14ac:dyDescent="0.25">
      <c r="H14393" s="1"/>
    </row>
    <row r="14394" spans="8:8" x14ac:dyDescent="0.25">
      <c r="H14394" s="1"/>
    </row>
    <row r="14395" spans="8:8" x14ac:dyDescent="0.25">
      <c r="H14395" s="1"/>
    </row>
    <row r="14396" spans="8:8" x14ac:dyDescent="0.25">
      <c r="H14396" s="1"/>
    </row>
    <row r="14397" spans="8:8" x14ac:dyDescent="0.25">
      <c r="H14397" s="1"/>
    </row>
    <row r="14398" spans="8:8" x14ac:dyDescent="0.25">
      <c r="H14398" s="1"/>
    </row>
    <row r="14399" spans="8:8" x14ac:dyDescent="0.25">
      <c r="H14399" s="1"/>
    </row>
    <row r="14400" spans="8:8" x14ac:dyDescent="0.25">
      <c r="H14400" s="1"/>
    </row>
    <row r="14401" spans="8:8" x14ac:dyDescent="0.25">
      <c r="H14401" s="1"/>
    </row>
    <row r="14402" spans="8:8" x14ac:dyDescent="0.25">
      <c r="H14402" s="1"/>
    </row>
    <row r="14403" spans="8:8" x14ac:dyDescent="0.25">
      <c r="H14403" s="1"/>
    </row>
    <row r="14406" spans="8:8" x14ac:dyDescent="0.25">
      <c r="H14406" s="1"/>
    </row>
    <row r="14407" spans="8:8" x14ac:dyDescent="0.25">
      <c r="H14407" s="1"/>
    </row>
    <row r="14409" spans="8:8" x14ac:dyDescent="0.25">
      <c r="H14409" s="1"/>
    </row>
    <row r="14410" spans="8:8" x14ac:dyDescent="0.25">
      <c r="H14410" s="1"/>
    </row>
    <row r="14411" spans="8:8" x14ac:dyDescent="0.25">
      <c r="H14411" s="1"/>
    </row>
    <row r="14412" spans="8:8" x14ac:dyDescent="0.25">
      <c r="H14412" s="1"/>
    </row>
    <row r="14413" spans="8:8" x14ac:dyDescent="0.25">
      <c r="H14413" s="1"/>
    </row>
    <row r="14414" spans="8:8" x14ac:dyDescent="0.25">
      <c r="H14414" s="1"/>
    </row>
    <row r="14415" spans="8:8" x14ac:dyDescent="0.25">
      <c r="H14415" s="1"/>
    </row>
    <row r="14416" spans="8:8" x14ac:dyDescent="0.25">
      <c r="H14416" s="1"/>
    </row>
    <row r="14417" spans="8:8" x14ac:dyDescent="0.25">
      <c r="H14417" s="1"/>
    </row>
    <row r="14418" spans="8:8" x14ac:dyDescent="0.25">
      <c r="H14418" s="1"/>
    </row>
    <row r="14419" spans="8:8" x14ac:dyDescent="0.25">
      <c r="H14419" s="1"/>
    </row>
    <row r="14420" spans="8:8" x14ac:dyDescent="0.25">
      <c r="H14420" s="1"/>
    </row>
    <row r="14421" spans="8:8" x14ac:dyDescent="0.25">
      <c r="H14421" s="1"/>
    </row>
    <row r="14422" spans="8:8" x14ac:dyDescent="0.25">
      <c r="H14422" s="1"/>
    </row>
    <row r="14423" spans="8:8" x14ac:dyDescent="0.25">
      <c r="H14423" s="1"/>
    </row>
    <row r="14424" spans="8:8" x14ac:dyDescent="0.25">
      <c r="H14424" s="1"/>
    </row>
    <row r="14425" spans="8:8" x14ac:dyDescent="0.25">
      <c r="H14425" s="1"/>
    </row>
    <row r="14428" spans="8:8" x14ac:dyDescent="0.25">
      <c r="H14428" s="1"/>
    </row>
    <row r="14429" spans="8:8" x14ac:dyDescent="0.25">
      <c r="H14429" s="1"/>
    </row>
    <row r="14430" spans="8:8" x14ac:dyDescent="0.25">
      <c r="H14430" s="1"/>
    </row>
    <row r="14431" spans="8:8" x14ac:dyDescent="0.25">
      <c r="H14431" s="1"/>
    </row>
    <row r="14432" spans="8:8" x14ac:dyDescent="0.25">
      <c r="H14432" s="1"/>
    </row>
    <row r="14433" spans="8:8" x14ac:dyDescent="0.25">
      <c r="H14433" s="1"/>
    </row>
    <row r="14434" spans="8:8" x14ac:dyDescent="0.25">
      <c r="H14434" s="1"/>
    </row>
    <row r="14435" spans="8:8" x14ac:dyDescent="0.25">
      <c r="H14435" s="1"/>
    </row>
    <row r="14436" spans="8:8" x14ac:dyDescent="0.25">
      <c r="H14436" s="1"/>
    </row>
    <row r="14437" spans="8:8" x14ac:dyDescent="0.25">
      <c r="H14437" s="1"/>
    </row>
    <row r="14438" spans="8:8" x14ac:dyDescent="0.25">
      <c r="H14438" s="1"/>
    </row>
    <row r="14439" spans="8:8" x14ac:dyDescent="0.25">
      <c r="H14439" s="1"/>
    </row>
    <row r="14440" spans="8:8" x14ac:dyDescent="0.25">
      <c r="H14440" s="1"/>
    </row>
    <row r="14441" spans="8:8" x14ac:dyDescent="0.25">
      <c r="H14441" s="1"/>
    </row>
    <row r="14442" spans="8:8" x14ac:dyDescent="0.25">
      <c r="H14442" s="1"/>
    </row>
    <row r="14443" spans="8:8" x14ac:dyDescent="0.25">
      <c r="H14443" s="1"/>
    </row>
    <row r="14449" spans="8:8" x14ac:dyDescent="0.25">
      <c r="H14449" s="1"/>
    </row>
    <row r="14450" spans="8:8" x14ac:dyDescent="0.25">
      <c r="H14450" s="1"/>
    </row>
    <row r="14452" spans="8:8" x14ac:dyDescent="0.25">
      <c r="H14452" s="1"/>
    </row>
    <row r="14453" spans="8:8" x14ac:dyDescent="0.25">
      <c r="H14453" s="1"/>
    </row>
    <row r="14454" spans="8:8" x14ac:dyDescent="0.25">
      <c r="H14454" s="1"/>
    </row>
    <row r="14456" spans="8:8" x14ac:dyDescent="0.25">
      <c r="H14456" s="1"/>
    </row>
    <row r="14458" spans="8:8" x14ac:dyDescent="0.25">
      <c r="H14458" s="1"/>
    </row>
    <row r="14459" spans="8:8" x14ac:dyDescent="0.25">
      <c r="H14459" s="1"/>
    </row>
    <row r="14462" spans="8:8" x14ac:dyDescent="0.25">
      <c r="H14462" s="1"/>
    </row>
    <row r="14463" spans="8:8" x14ac:dyDescent="0.25">
      <c r="H14463" s="1"/>
    </row>
    <row r="14464" spans="8:8" x14ac:dyDescent="0.25">
      <c r="H14464" s="1"/>
    </row>
    <row r="14465" spans="8:8" x14ac:dyDescent="0.25">
      <c r="H14465" s="1"/>
    </row>
    <row r="14467" spans="8:8" x14ac:dyDescent="0.25">
      <c r="H14467" s="1"/>
    </row>
    <row r="14468" spans="8:8" x14ac:dyDescent="0.25">
      <c r="H14468" s="1"/>
    </row>
    <row r="14470" spans="8:8" x14ac:dyDescent="0.25">
      <c r="H14470" s="1"/>
    </row>
    <row r="14472" spans="8:8" x14ac:dyDescent="0.25">
      <c r="H14472" s="1"/>
    </row>
    <row r="14474" spans="8:8" x14ac:dyDescent="0.25">
      <c r="H14474" s="1"/>
    </row>
    <row r="14475" spans="8:8" x14ac:dyDescent="0.25">
      <c r="H14475" s="1"/>
    </row>
    <row r="14476" spans="8:8" x14ac:dyDescent="0.25">
      <c r="H14476" s="1"/>
    </row>
    <row r="14489" spans="8:8" x14ac:dyDescent="0.25">
      <c r="H14489" s="1"/>
    </row>
    <row r="14490" spans="8:8" x14ac:dyDescent="0.25">
      <c r="H14490" s="1"/>
    </row>
    <row r="14491" spans="8:8" x14ac:dyDescent="0.25">
      <c r="H14491" s="1"/>
    </row>
    <row r="14502" spans="8:8" x14ac:dyDescent="0.25">
      <c r="H14502" s="1"/>
    </row>
    <row r="14503" spans="8:8" x14ac:dyDescent="0.25">
      <c r="H14503" s="1"/>
    </row>
    <row r="14505" spans="8:8" x14ac:dyDescent="0.25">
      <c r="H14505" s="1"/>
    </row>
    <row r="14506" spans="8:8" x14ac:dyDescent="0.25">
      <c r="H14506" s="1"/>
    </row>
    <row r="14507" spans="8:8" x14ac:dyDescent="0.25">
      <c r="H14507" s="1"/>
    </row>
    <row r="14508" spans="8:8" x14ac:dyDescent="0.25">
      <c r="H14508" s="1"/>
    </row>
    <row r="14509" spans="8:8" x14ac:dyDescent="0.25">
      <c r="H14509" s="1"/>
    </row>
    <row r="14510" spans="8:8" x14ac:dyDescent="0.25">
      <c r="H14510" s="1"/>
    </row>
    <row r="14511" spans="8:8" x14ac:dyDescent="0.25">
      <c r="H14511" s="1"/>
    </row>
    <row r="14512" spans="8:8" x14ac:dyDescent="0.25">
      <c r="H14512" s="1"/>
    </row>
    <row r="14513" spans="8:8" x14ac:dyDescent="0.25">
      <c r="H14513" s="1"/>
    </row>
    <row r="14514" spans="8:8" x14ac:dyDescent="0.25">
      <c r="H14514" s="1"/>
    </row>
    <row r="14515" spans="8:8" x14ac:dyDescent="0.25">
      <c r="H14515" s="1"/>
    </row>
    <row r="14516" spans="8:8" x14ac:dyDescent="0.25">
      <c r="H14516" s="1"/>
    </row>
    <row r="14517" spans="8:8" x14ac:dyDescent="0.25">
      <c r="H14517" s="1"/>
    </row>
    <row r="14518" spans="8:8" x14ac:dyDescent="0.25">
      <c r="H14518" s="1"/>
    </row>
    <row r="14519" spans="8:8" x14ac:dyDescent="0.25">
      <c r="H14519" s="1"/>
    </row>
    <row r="14520" spans="8:8" x14ac:dyDescent="0.25">
      <c r="H14520" s="1"/>
    </row>
    <row r="14521" spans="8:8" x14ac:dyDescent="0.25">
      <c r="H14521" s="1"/>
    </row>
    <row r="14522" spans="8:8" x14ac:dyDescent="0.25">
      <c r="H14522" s="1"/>
    </row>
    <row r="14523" spans="8:8" x14ac:dyDescent="0.25">
      <c r="H14523" s="1"/>
    </row>
    <row r="14524" spans="8:8" x14ac:dyDescent="0.25">
      <c r="H14524" s="1"/>
    </row>
    <row r="14525" spans="8:8" x14ac:dyDescent="0.25">
      <c r="H14525" s="1"/>
    </row>
    <row r="14526" spans="8:8" x14ac:dyDescent="0.25">
      <c r="H14526" s="1"/>
    </row>
    <row r="14527" spans="8:8" x14ac:dyDescent="0.25">
      <c r="H14527" s="1"/>
    </row>
    <row r="14528" spans="8:8" x14ac:dyDescent="0.25">
      <c r="H14528" s="1"/>
    </row>
    <row r="14529" spans="8:8" x14ac:dyDescent="0.25">
      <c r="H14529" s="1"/>
    </row>
    <row r="14530" spans="8:8" x14ac:dyDescent="0.25">
      <c r="H14530" s="1"/>
    </row>
    <row r="14531" spans="8:8" x14ac:dyDescent="0.25">
      <c r="H14531" s="1"/>
    </row>
    <row r="14532" spans="8:8" x14ac:dyDescent="0.25">
      <c r="H14532" s="1"/>
    </row>
    <row r="14533" spans="8:8" x14ac:dyDescent="0.25">
      <c r="H14533" s="1"/>
    </row>
    <row r="14534" spans="8:8" x14ac:dyDescent="0.25">
      <c r="H14534" s="1"/>
    </row>
    <row r="14535" spans="8:8" x14ac:dyDescent="0.25">
      <c r="H14535" s="1"/>
    </row>
    <row r="14536" spans="8:8" x14ac:dyDescent="0.25">
      <c r="H14536" s="1"/>
    </row>
    <row r="14537" spans="8:8" x14ac:dyDescent="0.25">
      <c r="H14537" s="1"/>
    </row>
    <row r="14538" spans="8:8" x14ac:dyDescent="0.25">
      <c r="H14538" s="1"/>
    </row>
    <row r="14539" spans="8:8" x14ac:dyDescent="0.25">
      <c r="H14539" s="1"/>
    </row>
    <row r="14540" spans="8:8" x14ac:dyDescent="0.25">
      <c r="H14540" s="1"/>
    </row>
    <row r="14541" spans="8:8" x14ac:dyDescent="0.25">
      <c r="H14541" s="1"/>
    </row>
    <row r="14542" spans="8:8" x14ac:dyDescent="0.25">
      <c r="H14542" s="1"/>
    </row>
    <row r="14543" spans="8:8" x14ac:dyDescent="0.25">
      <c r="H14543" s="1"/>
    </row>
    <row r="14544" spans="8:8" x14ac:dyDescent="0.25">
      <c r="H14544" s="1"/>
    </row>
    <row r="14545" spans="8:8" x14ac:dyDescent="0.25">
      <c r="H14545" s="1"/>
    </row>
    <row r="14546" spans="8:8" x14ac:dyDescent="0.25">
      <c r="H14546" s="1"/>
    </row>
    <row r="14547" spans="8:8" x14ac:dyDescent="0.25">
      <c r="H14547" s="1"/>
    </row>
    <row r="14548" spans="8:8" x14ac:dyDescent="0.25">
      <c r="H14548" s="1"/>
    </row>
    <row r="14549" spans="8:8" x14ac:dyDescent="0.25">
      <c r="H14549" s="1"/>
    </row>
    <row r="14554" spans="8:8" x14ac:dyDescent="0.25">
      <c r="H14554" s="1"/>
    </row>
    <row r="14555" spans="8:8" x14ac:dyDescent="0.25">
      <c r="H14555" s="1"/>
    </row>
    <row r="14556" spans="8:8" x14ac:dyDescent="0.25">
      <c r="H14556" s="1"/>
    </row>
    <row r="14557" spans="8:8" x14ac:dyDescent="0.25">
      <c r="H14557" s="1"/>
    </row>
    <row r="14558" spans="8:8" x14ac:dyDescent="0.25">
      <c r="H14558" s="1"/>
    </row>
    <row r="14559" spans="8:8" x14ac:dyDescent="0.25">
      <c r="H14559" s="1"/>
    </row>
    <row r="14560" spans="8:8" x14ac:dyDescent="0.25">
      <c r="H14560" s="1"/>
    </row>
    <row r="14561" spans="8:8" x14ac:dyDescent="0.25">
      <c r="H14561" s="1"/>
    </row>
    <row r="14562" spans="8:8" x14ac:dyDescent="0.25">
      <c r="H14562" s="1"/>
    </row>
    <row r="14563" spans="8:8" x14ac:dyDescent="0.25">
      <c r="H14563" s="1"/>
    </row>
    <row r="14564" spans="8:8" x14ac:dyDescent="0.25">
      <c r="H14564" s="1"/>
    </row>
    <row r="14565" spans="8:8" x14ac:dyDescent="0.25">
      <c r="H14565" s="1"/>
    </row>
    <row r="14566" spans="8:8" x14ac:dyDescent="0.25">
      <c r="H14566" s="1"/>
    </row>
    <row r="14567" spans="8:8" x14ac:dyDescent="0.25">
      <c r="H14567" s="1"/>
    </row>
    <row r="14568" spans="8:8" x14ac:dyDescent="0.25">
      <c r="H14568" s="1"/>
    </row>
    <row r="14569" spans="8:8" x14ac:dyDescent="0.25">
      <c r="H14569" s="1"/>
    </row>
    <row r="14570" spans="8:8" x14ac:dyDescent="0.25">
      <c r="H14570" s="1"/>
    </row>
    <row r="14571" spans="8:8" x14ac:dyDescent="0.25">
      <c r="H14571" s="1"/>
    </row>
    <row r="14572" spans="8:8" x14ac:dyDescent="0.25">
      <c r="H14572" s="1"/>
    </row>
    <row r="14573" spans="8:8" x14ac:dyDescent="0.25">
      <c r="H14573" s="1"/>
    </row>
    <row r="14574" spans="8:8" x14ac:dyDescent="0.25">
      <c r="H14574" s="1"/>
    </row>
    <row r="14575" spans="8:8" x14ac:dyDescent="0.25">
      <c r="H14575" s="1"/>
    </row>
    <row r="14576" spans="8:8" x14ac:dyDescent="0.25">
      <c r="H14576" s="1"/>
    </row>
    <row r="14577" spans="8:8" x14ac:dyDescent="0.25">
      <c r="H14577" s="1"/>
    </row>
    <row r="14578" spans="8:8" x14ac:dyDescent="0.25">
      <c r="H14578" s="1"/>
    </row>
    <row r="14579" spans="8:8" x14ac:dyDescent="0.25">
      <c r="H14579" s="1"/>
    </row>
    <row r="14580" spans="8:8" x14ac:dyDescent="0.25">
      <c r="H14580" s="1"/>
    </row>
    <row r="14581" spans="8:8" x14ac:dyDescent="0.25">
      <c r="H14581" s="1"/>
    </row>
    <row r="14582" spans="8:8" x14ac:dyDescent="0.25">
      <c r="H14582" s="1"/>
    </row>
    <row r="14583" spans="8:8" x14ac:dyDescent="0.25">
      <c r="H14583" s="1"/>
    </row>
    <row r="14584" spans="8:8" x14ac:dyDescent="0.25">
      <c r="H14584" s="1"/>
    </row>
    <row r="14585" spans="8:8" x14ac:dyDescent="0.25">
      <c r="H14585" s="1"/>
    </row>
    <row r="14586" spans="8:8" x14ac:dyDescent="0.25">
      <c r="H14586" s="1"/>
    </row>
    <row r="14587" spans="8:8" x14ac:dyDescent="0.25">
      <c r="H14587" s="1"/>
    </row>
    <row r="14588" spans="8:8" x14ac:dyDescent="0.25">
      <c r="H14588" s="1"/>
    </row>
    <row r="14589" spans="8:8" x14ac:dyDescent="0.25">
      <c r="H14589" s="1"/>
    </row>
    <row r="14590" spans="8:8" x14ac:dyDescent="0.25">
      <c r="H14590" s="1"/>
    </row>
    <row r="14591" spans="8:8" x14ac:dyDescent="0.25">
      <c r="H14591" s="1"/>
    </row>
    <row r="14592" spans="8:8" x14ac:dyDescent="0.25">
      <c r="H14592" s="1"/>
    </row>
    <row r="14593" spans="8:8" x14ac:dyDescent="0.25">
      <c r="H14593" s="1"/>
    </row>
    <row r="14594" spans="8:8" x14ac:dyDescent="0.25">
      <c r="H14594" s="1"/>
    </row>
    <row r="14595" spans="8:8" x14ac:dyDescent="0.25">
      <c r="H14595" s="1"/>
    </row>
    <row r="14596" spans="8:8" x14ac:dyDescent="0.25">
      <c r="H14596" s="1"/>
    </row>
    <row r="14597" spans="8:8" x14ac:dyDescent="0.25">
      <c r="H14597" s="1"/>
    </row>
    <row r="14598" spans="8:8" x14ac:dyDescent="0.25">
      <c r="H14598" s="1"/>
    </row>
    <row r="14599" spans="8:8" x14ac:dyDescent="0.25">
      <c r="H14599" s="1"/>
    </row>
    <row r="14600" spans="8:8" x14ac:dyDescent="0.25">
      <c r="H14600" s="1"/>
    </row>
    <row r="14601" spans="8:8" x14ac:dyDescent="0.25">
      <c r="H14601" s="1"/>
    </row>
    <row r="14602" spans="8:8" x14ac:dyDescent="0.25">
      <c r="H14602" s="1"/>
    </row>
    <row r="14603" spans="8:8" x14ac:dyDescent="0.25">
      <c r="H14603" s="1"/>
    </row>
    <row r="14604" spans="8:8" x14ac:dyDescent="0.25">
      <c r="H14604" s="1"/>
    </row>
    <row r="14605" spans="8:8" x14ac:dyDescent="0.25">
      <c r="H14605" s="1"/>
    </row>
    <row r="14606" spans="8:8" x14ac:dyDescent="0.25">
      <c r="H14606" s="1"/>
    </row>
    <row r="14610" spans="8:8" x14ac:dyDescent="0.25">
      <c r="H14610" s="1"/>
    </row>
    <row r="14611" spans="8:8" x14ac:dyDescent="0.25">
      <c r="H14611" s="1"/>
    </row>
    <row r="14612" spans="8:8" x14ac:dyDescent="0.25">
      <c r="H14612" s="1"/>
    </row>
    <row r="14613" spans="8:8" x14ac:dyDescent="0.25">
      <c r="H14613" s="1"/>
    </row>
    <row r="14614" spans="8:8" x14ac:dyDescent="0.25">
      <c r="H14614" s="1"/>
    </row>
    <row r="14615" spans="8:8" x14ac:dyDescent="0.25">
      <c r="H14615" s="1"/>
    </row>
    <row r="14616" spans="8:8" x14ac:dyDescent="0.25">
      <c r="H14616" s="1"/>
    </row>
    <row r="14617" spans="8:8" x14ac:dyDescent="0.25">
      <c r="H14617" s="1"/>
    </row>
    <row r="14618" spans="8:8" x14ac:dyDescent="0.25">
      <c r="H14618" s="1"/>
    </row>
    <row r="14619" spans="8:8" x14ac:dyDescent="0.25">
      <c r="H14619" s="1"/>
    </row>
    <row r="14620" spans="8:8" x14ac:dyDescent="0.25">
      <c r="H14620" s="1"/>
    </row>
    <row r="14621" spans="8:8" x14ac:dyDescent="0.25">
      <c r="H14621" s="1"/>
    </row>
    <row r="14622" spans="8:8" x14ac:dyDescent="0.25">
      <c r="H14622" s="1"/>
    </row>
    <row r="14623" spans="8:8" x14ac:dyDescent="0.25">
      <c r="H14623" s="1"/>
    </row>
    <row r="14624" spans="8:8" x14ac:dyDescent="0.25">
      <c r="H14624" s="1"/>
    </row>
    <row r="14625" spans="8:8" x14ac:dyDescent="0.25">
      <c r="H14625" s="1"/>
    </row>
    <row r="14626" spans="8:8" x14ac:dyDescent="0.25">
      <c r="H14626" s="1"/>
    </row>
    <row r="14627" spans="8:8" x14ac:dyDescent="0.25">
      <c r="H14627" s="1"/>
    </row>
    <row r="14628" spans="8:8" x14ac:dyDescent="0.25">
      <c r="H14628" s="1"/>
    </row>
    <row r="14629" spans="8:8" x14ac:dyDescent="0.25">
      <c r="H14629" s="1"/>
    </row>
    <row r="14630" spans="8:8" x14ac:dyDescent="0.25">
      <c r="H14630" s="1"/>
    </row>
    <row r="14631" spans="8:8" x14ac:dyDescent="0.25">
      <c r="H14631" s="1"/>
    </row>
    <row r="14632" spans="8:8" x14ac:dyDescent="0.25">
      <c r="H14632" s="1"/>
    </row>
    <row r="14633" spans="8:8" x14ac:dyDescent="0.25">
      <c r="H14633" s="1"/>
    </row>
    <row r="14634" spans="8:8" x14ac:dyDescent="0.25">
      <c r="H14634" s="1"/>
    </row>
    <row r="14635" spans="8:8" x14ac:dyDescent="0.25">
      <c r="H14635" s="1"/>
    </row>
    <row r="14636" spans="8:8" x14ac:dyDescent="0.25">
      <c r="H14636" s="1"/>
    </row>
    <row r="14637" spans="8:8" x14ac:dyDescent="0.25">
      <c r="H14637" s="1"/>
    </row>
    <row r="14639" spans="8:8" x14ac:dyDescent="0.25">
      <c r="H14639" s="1"/>
    </row>
    <row r="14655" spans="8:8" x14ac:dyDescent="0.25">
      <c r="H14655" s="1"/>
    </row>
    <row r="14656" spans="8:8" x14ac:dyDescent="0.25">
      <c r="H14656" s="1"/>
    </row>
    <row r="14657" spans="8:8" x14ac:dyDescent="0.25">
      <c r="H14657" s="1"/>
    </row>
    <row r="14659" spans="8:8" x14ac:dyDescent="0.25">
      <c r="H14659" s="1"/>
    </row>
    <row r="14660" spans="8:8" x14ac:dyDescent="0.25">
      <c r="H14660" s="1"/>
    </row>
    <row r="14661" spans="8:8" x14ac:dyDescent="0.25">
      <c r="H14661" s="1"/>
    </row>
    <row r="14662" spans="8:8" x14ac:dyDescent="0.25">
      <c r="H14662" s="1"/>
    </row>
    <row r="14663" spans="8:8" x14ac:dyDescent="0.25">
      <c r="H14663" s="1"/>
    </row>
    <row r="14664" spans="8:8" x14ac:dyDescent="0.25">
      <c r="H14664" s="1"/>
    </row>
    <row r="14665" spans="8:8" x14ac:dyDescent="0.25">
      <c r="H14665" s="1"/>
    </row>
    <row r="14666" spans="8:8" x14ac:dyDescent="0.25">
      <c r="H14666" s="1"/>
    </row>
    <row r="14667" spans="8:8" x14ac:dyDescent="0.25">
      <c r="H14667" s="1"/>
    </row>
    <row r="14668" spans="8:8" x14ac:dyDescent="0.25">
      <c r="H14668" s="1"/>
    </row>
    <row r="14669" spans="8:8" x14ac:dyDescent="0.25">
      <c r="H14669" s="1"/>
    </row>
    <row r="14674" spans="8:8" x14ac:dyDescent="0.25">
      <c r="H14674" s="1"/>
    </row>
    <row r="14675" spans="8:8" x14ac:dyDescent="0.25">
      <c r="H14675" s="1"/>
    </row>
    <row r="14676" spans="8:8" x14ac:dyDescent="0.25">
      <c r="H14676" s="1"/>
    </row>
    <row r="14677" spans="8:8" x14ac:dyDescent="0.25">
      <c r="H14677" s="1"/>
    </row>
    <row r="14678" spans="8:8" x14ac:dyDescent="0.25">
      <c r="H14678" s="1"/>
    </row>
    <row r="14679" spans="8:8" x14ac:dyDescent="0.25">
      <c r="H14679" s="1"/>
    </row>
    <row r="14680" spans="8:8" x14ac:dyDescent="0.25">
      <c r="H14680" s="1"/>
    </row>
    <row r="14681" spans="8:8" x14ac:dyDescent="0.25">
      <c r="H14681" s="1"/>
    </row>
    <row r="14682" spans="8:8" x14ac:dyDescent="0.25">
      <c r="H14682" s="1"/>
    </row>
    <row r="14683" spans="8:8" x14ac:dyDescent="0.25">
      <c r="H14683" s="1"/>
    </row>
    <row r="14684" spans="8:8" x14ac:dyDescent="0.25">
      <c r="H14684" s="1"/>
    </row>
    <row r="14685" spans="8:8" x14ac:dyDescent="0.25">
      <c r="H14685" s="1"/>
    </row>
    <row r="14686" spans="8:8" x14ac:dyDescent="0.25">
      <c r="H14686" s="1"/>
    </row>
    <row r="14687" spans="8:8" x14ac:dyDescent="0.25">
      <c r="H14687" s="1"/>
    </row>
    <row r="14688" spans="8:8" x14ac:dyDescent="0.25">
      <c r="H14688" s="1"/>
    </row>
    <row r="14689" spans="8:8" x14ac:dyDescent="0.25">
      <c r="H14689" s="1"/>
    </row>
    <row r="14691" spans="8:8" x14ac:dyDescent="0.25">
      <c r="H14691" s="1"/>
    </row>
    <row r="14700" spans="8:8" x14ac:dyDescent="0.25">
      <c r="H14700" s="1"/>
    </row>
    <row r="14701" spans="8:8" x14ac:dyDescent="0.25">
      <c r="H14701" s="1"/>
    </row>
    <row r="14702" spans="8:8" x14ac:dyDescent="0.25">
      <c r="H14702" s="1"/>
    </row>
    <row r="14703" spans="8:8" x14ac:dyDescent="0.25">
      <c r="H14703" s="1"/>
    </row>
    <row r="14704" spans="8:8" x14ac:dyDescent="0.25">
      <c r="H14704" s="1"/>
    </row>
    <row r="14705" spans="8:8" x14ac:dyDescent="0.25">
      <c r="H14705" s="1"/>
    </row>
    <row r="14706" spans="8:8" x14ac:dyDescent="0.25">
      <c r="H14706" s="1"/>
    </row>
    <row r="14707" spans="8:8" x14ac:dyDescent="0.25">
      <c r="H14707" s="1"/>
    </row>
    <row r="14708" spans="8:8" x14ac:dyDescent="0.25">
      <c r="H14708" s="1"/>
    </row>
    <row r="14709" spans="8:8" x14ac:dyDescent="0.25">
      <c r="H14709" s="1"/>
    </row>
    <row r="14710" spans="8:8" x14ac:dyDescent="0.25">
      <c r="H14710" s="1"/>
    </row>
    <row r="14711" spans="8:8" x14ac:dyDescent="0.25">
      <c r="H14711" s="1"/>
    </row>
    <row r="14712" spans="8:8" x14ac:dyDescent="0.25">
      <c r="H14712" s="1"/>
    </row>
    <row r="14713" spans="8:8" x14ac:dyDescent="0.25">
      <c r="H14713" s="1"/>
    </row>
    <row r="14715" spans="8:8" x14ac:dyDescent="0.25">
      <c r="H14715" s="1"/>
    </row>
    <row r="14716" spans="8:8" x14ac:dyDescent="0.25">
      <c r="H14716" s="1"/>
    </row>
    <row r="14718" spans="8:8" x14ac:dyDescent="0.25">
      <c r="H14718" s="1"/>
    </row>
    <row r="14719" spans="8:8" x14ac:dyDescent="0.25">
      <c r="H14719" s="1"/>
    </row>
    <row r="14720" spans="8:8" x14ac:dyDescent="0.25">
      <c r="H14720" s="1"/>
    </row>
    <row r="14721" spans="8:8" x14ac:dyDescent="0.25">
      <c r="H14721" s="1"/>
    </row>
    <row r="14722" spans="8:8" x14ac:dyDescent="0.25">
      <c r="H14722" s="1"/>
    </row>
    <row r="14723" spans="8:8" x14ac:dyDescent="0.25">
      <c r="H14723" s="1"/>
    </row>
    <row r="14724" spans="8:8" x14ac:dyDescent="0.25">
      <c r="H14724" s="1"/>
    </row>
    <row r="14725" spans="8:8" x14ac:dyDescent="0.25">
      <c r="H14725" s="1"/>
    </row>
    <row r="14726" spans="8:8" x14ac:dyDescent="0.25">
      <c r="H14726" s="1"/>
    </row>
    <row r="14727" spans="8:8" x14ac:dyDescent="0.25">
      <c r="H14727" s="1"/>
    </row>
    <row r="14728" spans="8:8" x14ac:dyDescent="0.25">
      <c r="H14728" s="1"/>
    </row>
    <row r="14729" spans="8:8" x14ac:dyDescent="0.25">
      <c r="H14729" s="1"/>
    </row>
    <row r="14730" spans="8:8" x14ac:dyDescent="0.25">
      <c r="H14730" s="1"/>
    </row>
    <row r="14731" spans="8:8" x14ac:dyDescent="0.25">
      <c r="H14731" s="1"/>
    </row>
    <row r="14732" spans="8:8" x14ac:dyDescent="0.25">
      <c r="H14732" s="1"/>
    </row>
    <row r="14733" spans="8:8" x14ac:dyDescent="0.25">
      <c r="H14733" s="1"/>
    </row>
    <row r="14734" spans="8:8" x14ac:dyDescent="0.25">
      <c r="H14734" s="1"/>
    </row>
    <row r="14736" spans="8:8" x14ac:dyDescent="0.25">
      <c r="H14736" s="1"/>
    </row>
    <row r="14742" spans="8:8" x14ac:dyDescent="0.25">
      <c r="H14742" s="1"/>
    </row>
    <row r="14743" spans="8:8" x14ac:dyDescent="0.25">
      <c r="H14743" s="1"/>
    </row>
    <row r="14744" spans="8:8" x14ac:dyDescent="0.25">
      <c r="H14744" s="1"/>
    </row>
    <row r="14745" spans="8:8" x14ac:dyDescent="0.25">
      <c r="H14745" s="1"/>
    </row>
    <row r="14746" spans="8:8" x14ac:dyDescent="0.25">
      <c r="H14746" s="1"/>
    </row>
    <row r="14747" spans="8:8" x14ac:dyDescent="0.25">
      <c r="H14747" s="1"/>
    </row>
    <row r="14749" spans="8:8" x14ac:dyDescent="0.25">
      <c r="H14749" s="1"/>
    </row>
    <row r="14750" spans="8:8" x14ac:dyDescent="0.25">
      <c r="H14750" s="1"/>
    </row>
    <row r="14751" spans="8:8" x14ac:dyDescent="0.25">
      <c r="H14751" s="1"/>
    </row>
    <row r="14753" spans="8:8" x14ac:dyDescent="0.25">
      <c r="H14753" s="1"/>
    </row>
    <row r="14754" spans="8:8" x14ac:dyDescent="0.25">
      <c r="H14754" s="1"/>
    </row>
    <row r="14756" spans="8:8" x14ac:dyDescent="0.25">
      <c r="H14756" s="1"/>
    </row>
    <row r="14757" spans="8:8" x14ac:dyDescent="0.25">
      <c r="H14757" s="1"/>
    </row>
    <row r="14759" spans="8:8" x14ac:dyDescent="0.25">
      <c r="H14759" s="1"/>
    </row>
    <row r="14762" spans="8:8" x14ac:dyDescent="0.25">
      <c r="H14762" s="1"/>
    </row>
    <row r="14763" spans="8:8" x14ac:dyDescent="0.25">
      <c r="H14763" s="1"/>
    </row>
    <row r="14765" spans="8:8" x14ac:dyDescent="0.25">
      <c r="H14765" s="1"/>
    </row>
    <row r="14766" spans="8:8" x14ac:dyDescent="0.25">
      <c r="H14766" s="1"/>
    </row>
    <row r="14767" spans="8:8" x14ac:dyDescent="0.25">
      <c r="H14767" s="1"/>
    </row>
    <row r="14768" spans="8:8" x14ac:dyDescent="0.25">
      <c r="H14768" s="1"/>
    </row>
    <row r="14769" spans="8:8" x14ac:dyDescent="0.25">
      <c r="H14769" s="1"/>
    </row>
    <row r="14771" spans="8:8" x14ac:dyDescent="0.25">
      <c r="H14771" s="1"/>
    </row>
    <row r="14772" spans="8:8" x14ac:dyDescent="0.25">
      <c r="H14772" s="1"/>
    </row>
    <row r="14773" spans="8:8" x14ac:dyDescent="0.25">
      <c r="H14773" s="1"/>
    </row>
    <row r="14775" spans="8:8" x14ac:dyDescent="0.25">
      <c r="H14775" s="1"/>
    </row>
    <row r="14776" spans="8:8" x14ac:dyDescent="0.25">
      <c r="H14776" s="1"/>
    </row>
    <row r="14777" spans="8:8" x14ac:dyDescent="0.25">
      <c r="H14777" s="1"/>
    </row>
    <row r="14781" spans="8:8" x14ac:dyDescent="0.25">
      <c r="H14781" s="1"/>
    </row>
    <row r="14782" spans="8:8" x14ac:dyDescent="0.25">
      <c r="H14782" s="1"/>
    </row>
    <row r="14783" spans="8:8" x14ac:dyDescent="0.25">
      <c r="H14783" s="1"/>
    </row>
    <row r="14784" spans="8:8" x14ac:dyDescent="0.25">
      <c r="H14784" s="1"/>
    </row>
    <row r="14786" spans="8:8" x14ac:dyDescent="0.25">
      <c r="H14786" s="1"/>
    </row>
    <row r="14787" spans="8:8" x14ac:dyDescent="0.25">
      <c r="H14787" s="1"/>
    </row>
    <row r="14789" spans="8:8" x14ac:dyDescent="0.25">
      <c r="H14789" s="1"/>
    </row>
    <row r="14790" spans="8:8" x14ac:dyDescent="0.25">
      <c r="H14790" s="1"/>
    </row>
    <row r="14792" spans="8:8" x14ac:dyDescent="0.25">
      <c r="H14792" s="1"/>
    </row>
    <row r="14794" spans="8:8" x14ac:dyDescent="0.25">
      <c r="H14794" s="1"/>
    </row>
    <row r="14796" spans="8:8" x14ac:dyDescent="0.25">
      <c r="H14796" s="1"/>
    </row>
    <row r="14797" spans="8:8" x14ac:dyDescent="0.25">
      <c r="H14797" s="1"/>
    </row>
    <row r="14798" spans="8:8" x14ac:dyDescent="0.25">
      <c r="H14798" s="1"/>
    </row>
    <row r="14799" spans="8:8" x14ac:dyDescent="0.25">
      <c r="H14799" s="1"/>
    </row>
    <row r="14800" spans="8:8" x14ac:dyDescent="0.25">
      <c r="H14800" s="1"/>
    </row>
    <row r="14801" spans="8:8" x14ac:dyDescent="0.25">
      <c r="H14801" s="1"/>
    </row>
    <row r="14802" spans="8:8" x14ac:dyDescent="0.25">
      <c r="H14802" s="1"/>
    </row>
    <row r="14803" spans="8:8" x14ac:dyDescent="0.25">
      <c r="H14803" s="1"/>
    </row>
    <row r="14804" spans="8:8" x14ac:dyDescent="0.25">
      <c r="H14804" s="1"/>
    </row>
    <row r="14805" spans="8:8" x14ac:dyDescent="0.25">
      <c r="H14805" s="1"/>
    </row>
    <row r="14806" spans="8:8" x14ac:dyDescent="0.25">
      <c r="H14806" s="1"/>
    </row>
    <row r="14807" spans="8:8" x14ac:dyDescent="0.25">
      <c r="H14807" s="1"/>
    </row>
    <row r="14808" spans="8:8" x14ac:dyDescent="0.25">
      <c r="H14808" s="1"/>
    </row>
    <row r="14810" spans="8:8" x14ac:dyDescent="0.25">
      <c r="H14810" s="1"/>
    </row>
    <row r="14811" spans="8:8" x14ac:dyDescent="0.25">
      <c r="H14811" s="1"/>
    </row>
    <row r="14812" spans="8:8" x14ac:dyDescent="0.25">
      <c r="H14812" s="1"/>
    </row>
    <row r="14813" spans="8:8" x14ac:dyDescent="0.25">
      <c r="H14813" s="1"/>
    </row>
    <row r="14814" spans="8:8" x14ac:dyDescent="0.25">
      <c r="H14814" s="1"/>
    </row>
    <row r="14815" spans="8:8" x14ac:dyDescent="0.25">
      <c r="H14815" s="1"/>
    </row>
    <row r="14816" spans="8:8" x14ac:dyDescent="0.25">
      <c r="H14816" s="1"/>
    </row>
    <row r="14817" spans="8:8" x14ac:dyDescent="0.25">
      <c r="H14817" s="1"/>
    </row>
    <row r="14818" spans="8:8" x14ac:dyDescent="0.25">
      <c r="H14818" s="1"/>
    </row>
    <row r="14819" spans="8:8" x14ac:dyDescent="0.25">
      <c r="H14819" s="1"/>
    </row>
    <row r="14820" spans="8:8" x14ac:dyDescent="0.25">
      <c r="H14820" s="1"/>
    </row>
    <row r="14821" spans="8:8" x14ac:dyDescent="0.25">
      <c r="H14821" s="1"/>
    </row>
    <row r="14822" spans="8:8" x14ac:dyDescent="0.25">
      <c r="H14822" s="1"/>
    </row>
    <row r="14823" spans="8:8" x14ac:dyDescent="0.25">
      <c r="H14823" s="1"/>
    </row>
    <row r="14824" spans="8:8" x14ac:dyDescent="0.25">
      <c r="H14824" s="1"/>
    </row>
    <row r="14825" spans="8:8" x14ac:dyDescent="0.25">
      <c r="H14825" s="1"/>
    </row>
    <row r="14826" spans="8:8" x14ac:dyDescent="0.25">
      <c r="H14826" s="1"/>
    </row>
    <row r="14827" spans="8:8" x14ac:dyDescent="0.25">
      <c r="H14827" s="1"/>
    </row>
    <row r="14829" spans="8:8" x14ac:dyDescent="0.25">
      <c r="H14829" s="1"/>
    </row>
    <row r="14830" spans="8:8" x14ac:dyDescent="0.25">
      <c r="H14830" s="1"/>
    </row>
    <row r="14831" spans="8:8" x14ac:dyDescent="0.25">
      <c r="H14831" s="1"/>
    </row>
    <row r="14832" spans="8:8" x14ac:dyDescent="0.25">
      <c r="H14832" s="1"/>
    </row>
    <row r="14833" spans="8:8" x14ac:dyDescent="0.25">
      <c r="H14833" s="1"/>
    </row>
    <row r="14834" spans="8:8" x14ac:dyDescent="0.25">
      <c r="H14834" s="1"/>
    </row>
    <row r="14835" spans="8:8" x14ac:dyDescent="0.25">
      <c r="H14835" s="1"/>
    </row>
    <row r="14836" spans="8:8" x14ac:dyDescent="0.25">
      <c r="H14836" s="1"/>
    </row>
    <row r="14837" spans="8:8" x14ac:dyDescent="0.25">
      <c r="H14837" s="1"/>
    </row>
    <row r="14838" spans="8:8" x14ac:dyDescent="0.25">
      <c r="H14838" s="1"/>
    </row>
    <row r="14839" spans="8:8" x14ac:dyDescent="0.25">
      <c r="H14839" s="1"/>
    </row>
    <row r="14840" spans="8:8" x14ac:dyDescent="0.25">
      <c r="H14840" s="1"/>
    </row>
    <row r="14841" spans="8:8" x14ac:dyDescent="0.25">
      <c r="H14841" s="1"/>
    </row>
    <row r="14842" spans="8:8" x14ac:dyDescent="0.25">
      <c r="H14842" s="1"/>
    </row>
    <row r="14843" spans="8:8" x14ac:dyDescent="0.25">
      <c r="H14843" s="1"/>
    </row>
    <row r="14847" spans="8:8" x14ac:dyDescent="0.25">
      <c r="H14847" s="1"/>
    </row>
    <row r="14854" spans="8:8" x14ac:dyDescent="0.25">
      <c r="H14854" s="1"/>
    </row>
    <row r="14855" spans="8:8" x14ac:dyDescent="0.25">
      <c r="H14855" s="1"/>
    </row>
    <row r="14856" spans="8:8" x14ac:dyDescent="0.25">
      <c r="H14856" s="1"/>
    </row>
    <row r="14857" spans="8:8" x14ac:dyDescent="0.25">
      <c r="H14857" s="1"/>
    </row>
    <row r="14858" spans="8:8" x14ac:dyDescent="0.25">
      <c r="H14858" s="1"/>
    </row>
    <row r="14860" spans="8:8" x14ac:dyDescent="0.25">
      <c r="H14860" s="1"/>
    </row>
    <row r="14862" spans="8:8" x14ac:dyDescent="0.25">
      <c r="H14862" s="1"/>
    </row>
    <row r="14863" spans="8:8" x14ac:dyDescent="0.25">
      <c r="H14863" s="1"/>
    </row>
    <row r="14864" spans="8:8" x14ac:dyDescent="0.25">
      <c r="H14864" s="1"/>
    </row>
    <row r="14866" spans="8:8" x14ac:dyDescent="0.25">
      <c r="H14866" s="1"/>
    </row>
    <row r="14867" spans="8:8" x14ac:dyDescent="0.25">
      <c r="H14867" s="1"/>
    </row>
    <row r="14869" spans="8:8" x14ac:dyDescent="0.25">
      <c r="H14869" s="1"/>
    </row>
    <row r="14870" spans="8:8" x14ac:dyDescent="0.25">
      <c r="H14870" s="1"/>
    </row>
    <row r="14872" spans="8:8" x14ac:dyDescent="0.25">
      <c r="H14872" s="1"/>
    </row>
    <row r="14874" spans="8:8" x14ac:dyDescent="0.25">
      <c r="H14874" s="1"/>
    </row>
    <row r="14876" spans="8:8" x14ac:dyDescent="0.25">
      <c r="H14876" s="1"/>
    </row>
    <row r="14877" spans="8:8" x14ac:dyDescent="0.25">
      <c r="H14877" s="1"/>
    </row>
    <row r="14878" spans="8:8" x14ac:dyDescent="0.25">
      <c r="H14878" s="1"/>
    </row>
    <row r="14879" spans="8:8" x14ac:dyDescent="0.25">
      <c r="H14879" s="1"/>
    </row>
    <row r="14880" spans="8:8" x14ac:dyDescent="0.25">
      <c r="H14880" s="1"/>
    </row>
    <row r="14881" spans="8:8" x14ac:dyDescent="0.25">
      <c r="H14881" s="1"/>
    </row>
    <row r="14882" spans="8:8" x14ac:dyDescent="0.25">
      <c r="H14882" s="1"/>
    </row>
    <row r="14883" spans="8:8" x14ac:dyDescent="0.25">
      <c r="H14883" s="1"/>
    </row>
    <row r="14884" spans="8:8" x14ac:dyDescent="0.25">
      <c r="H14884" s="1"/>
    </row>
    <row r="14885" spans="8:8" x14ac:dyDescent="0.25">
      <c r="H14885" s="1"/>
    </row>
    <row r="14886" spans="8:8" x14ac:dyDescent="0.25">
      <c r="H14886" s="1"/>
    </row>
    <row r="14887" spans="8:8" x14ac:dyDescent="0.25">
      <c r="H14887" s="1"/>
    </row>
    <row r="14888" spans="8:8" x14ac:dyDescent="0.25">
      <c r="H14888" s="1"/>
    </row>
    <row r="14889" spans="8:8" x14ac:dyDescent="0.25">
      <c r="H14889" s="1"/>
    </row>
    <row r="14890" spans="8:8" x14ac:dyDescent="0.25">
      <c r="H14890" s="1"/>
    </row>
    <row r="14891" spans="8:8" x14ac:dyDescent="0.25">
      <c r="H14891" s="1"/>
    </row>
    <row r="14892" spans="8:8" x14ac:dyDescent="0.25">
      <c r="H14892" s="1"/>
    </row>
    <row r="14893" spans="8:8" x14ac:dyDescent="0.25">
      <c r="H14893" s="1"/>
    </row>
    <row r="14894" spans="8:8" x14ac:dyDescent="0.25">
      <c r="H14894" s="1"/>
    </row>
    <row r="14895" spans="8:8" x14ac:dyDescent="0.25">
      <c r="H14895" s="1"/>
    </row>
    <row r="14896" spans="8:8" x14ac:dyDescent="0.25">
      <c r="H14896" s="1"/>
    </row>
    <row r="14897" spans="8:8" x14ac:dyDescent="0.25">
      <c r="H14897" s="1"/>
    </row>
    <row r="14898" spans="8:8" x14ac:dyDescent="0.25">
      <c r="H14898" s="1"/>
    </row>
    <row r="14899" spans="8:8" x14ac:dyDescent="0.25">
      <c r="H14899" s="1"/>
    </row>
    <row r="14900" spans="8:8" x14ac:dyDescent="0.25">
      <c r="H14900" s="1"/>
    </row>
    <row r="14901" spans="8:8" x14ac:dyDescent="0.25">
      <c r="H14901" s="1"/>
    </row>
    <row r="14902" spans="8:8" x14ac:dyDescent="0.25">
      <c r="H14902" s="1"/>
    </row>
    <row r="14903" spans="8:8" x14ac:dyDescent="0.25">
      <c r="H14903" s="1"/>
    </row>
    <row r="14904" spans="8:8" x14ac:dyDescent="0.25">
      <c r="H14904" s="1"/>
    </row>
    <row r="14906" spans="8:8" x14ac:dyDescent="0.25">
      <c r="H14906" s="1"/>
    </row>
    <row r="14907" spans="8:8" x14ac:dyDescent="0.25">
      <c r="H14907" s="1"/>
    </row>
    <row r="14908" spans="8:8" x14ac:dyDescent="0.25">
      <c r="H14908" s="1"/>
    </row>
    <row r="14909" spans="8:8" x14ac:dyDescent="0.25">
      <c r="H14909" s="1"/>
    </row>
    <row r="14910" spans="8:8" x14ac:dyDescent="0.25">
      <c r="H14910" s="1"/>
    </row>
    <row r="14912" spans="8:8" x14ac:dyDescent="0.25">
      <c r="H14912" s="1"/>
    </row>
    <row r="14913" spans="8:8" x14ac:dyDescent="0.25">
      <c r="H14913" s="1"/>
    </row>
    <row r="14914" spans="8:8" x14ac:dyDescent="0.25">
      <c r="H14914" s="1"/>
    </row>
    <row r="14915" spans="8:8" x14ac:dyDescent="0.25">
      <c r="H14915" s="1"/>
    </row>
    <row r="14916" spans="8:8" x14ac:dyDescent="0.25">
      <c r="H14916" s="1"/>
    </row>
    <row r="14917" spans="8:8" x14ac:dyDescent="0.25">
      <c r="H14917" s="1"/>
    </row>
    <row r="14918" spans="8:8" x14ac:dyDescent="0.25">
      <c r="H14918" s="1"/>
    </row>
    <row r="14919" spans="8:8" x14ac:dyDescent="0.25">
      <c r="H14919" s="1"/>
    </row>
    <row r="14920" spans="8:8" x14ac:dyDescent="0.25">
      <c r="H14920" s="1"/>
    </row>
    <row r="14921" spans="8:8" x14ac:dyDescent="0.25">
      <c r="H14921" s="1"/>
    </row>
    <row r="14922" spans="8:8" x14ac:dyDescent="0.25">
      <c r="H14922" s="1"/>
    </row>
    <row r="14923" spans="8:8" x14ac:dyDescent="0.25">
      <c r="H14923" s="1"/>
    </row>
    <row r="14924" spans="8:8" x14ac:dyDescent="0.25">
      <c r="H14924" s="1"/>
    </row>
    <row r="14925" spans="8:8" x14ac:dyDescent="0.25">
      <c r="H14925" s="1"/>
    </row>
    <row r="14926" spans="8:8" x14ac:dyDescent="0.25">
      <c r="H14926" s="1"/>
    </row>
    <row r="14927" spans="8:8" x14ac:dyDescent="0.25">
      <c r="H14927" s="1"/>
    </row>
    <row r="14928" spans="8:8" x14ac:dyDescent="0.25">
      <c r="H14928" s="1"/>
    </row>
    <row r="14929" spans="8:8" x14ac:dyDescent="0.25">
      <c r="H14929" s="1"/>
    </row>
    <row r="14931" spans="8:8" x14ac:dyDescent="0.25">
      <c r="H14931" s="1"/>
    </row>
    <row r="14932" spans="8:8" x14ac:dyDescent="0.25">
      <c r="H14932" s="1"/>
    </row>
    <row r="14933" spans="8:8" x14ac:dyDescent="0.25">
      <c r="H14933" s="1"/>
    </row>
    <row r="14934" spans="8:8" x14ac:dyDescent="0.25">
      <c r="H14934" s="1"/>
    </row>
    <row r="14935" spans="8:8" x14ac:dyDescent="0.25">
      <c r="H14935" s="1"/>
    </row>
    <row r="14936" spans="8:8" x14ac:dyDescent="0.25">
      <c r="H14936" s="1"/>
    </row>
    <row r="14937" spans="8:8" x14ac:dyDescent="0.25">
      <c r="H14937" s="1"/>
    </row>
    <row r="14938" spans="8:8" x14ac:dyDescent="0.25">
      <c r="H14938" s="1"/>
    </row>
    <row r="14939" spans="8:8" x14ac:dyDescent="0.25">
      <c r="H14939" s="1"/>
    </row>
    <row r="14940" spans="8:8" x14ac:dyDescent="0.25">
      <c r="H14940" s="1"/>
    </row>
    <row r="14941" spans="8:8" x14ac:dyDescent="0.25">
      <c r="H14941" s="1"/>
    </row>
    <row r="14942" spans="8:8" x14ac:dyDescent="0.25">
      <c r="H14942" s="1"/>
    </row>
    <row r="14943" spans="8:8" x14ac:dyDescent="0.25">
      <c r="H14943" s="1"/>
    </row>
    <row r="14944" spans="8:8" x14ac:dyDescent="0.25">
      <c r="H14944" s="1"/>
    </row>
    <row r="14945" spans="8:8" x14ac:dyDescent="0.25">
      <c r="H14945" s="1"/>
    </row>
    <row r="14946" spans="8:8" x14ac:dyDescent="0.25">
      <c r="H14946" s="1"/>
    </row>
    <row r="14947" spans="8:8" x14ac:dyDescent="0.25">
      <c r="H14947" s="1"/>
    </row>
    <row r="14948" spans="8:8" x14ac:dyDescent="0.25">
      <c r="H14948" s="1"/>
    </row>
    <row r="14949" spans="8:8" x14ac:dyDescent="0.25">
      <c r="H14949" s="1"/>
    </row>
    <row r="14950" spans="8:8" x14ac:dyDescent="0.25">
      <c r="H14950" s="1"/>
    </row>
    <row r="14951" spans="8:8" x14ac:dyDescent="0.25">
      <c r="H14951" s="1"/>
    </row>
    <row r="14952" spans="8:8" x14ac:dyDescent="0.25">
      <c r="H14952" s="1"/>
    </row>
    <row r="14953" spans="8:8" x14ac:dyDescent="0.25">
      <c r="H14953" s="1"/>
    </row>
    <row r="14954" spans="8:8" x14ac:dyDescent="0.25">
      <c r="H14954" s="1"/>
    </row>
    <row r="14955" spans="8:8" x14ac:dyDescent="0.25">
      <c r="H14955" s="1"/>
    </row>
    <row r="14956" spans="8:8" x14ac:dyDescent="0.25">
      <c r="H14956" s="1"/>
    </row>
    <row r="14957" spans="8:8" x14ac:dyDescent="0.25">
      <c r="H14957" s="1"/>
    </row>
    <row r="14958" spans="8:8" x14ac:dyDescent="0.25">
      <c r="H14958" s="1"/>
    </row>
    <row r="14959" spans="8:8" x14ac:dyDescent="0.25">
      <c r="H14959" s="1"/>
    </row>
    <row r="14960" spans="8:8" x14ac:dyDescent="0.25">
      <c r="H14960" s="1"/>
    </row>
    <row r="14961" spans="8:8" x14ac:dyDescent="0.25">
      <c r="H14961" s="1"/>
    </row>
    <row r="14962" spans="8:8" x14ac:dyDescent="0.25">
      <c r="H14962" s="1"/>
    </row>
    <row r="14963" spans="8:8" x14ac:dyDescent="0.25">
      <c r="H14963" s="1"/>
    </row>
    <row r="14964" spans="8:8" x14ac:dyDescent="0.25">
      <c r="H14964" s="1"/>
    </row>
    <row r="14965" spans="8:8" x14ac:dyDescent="0.25">
      <c r="H14965" s="1"/>
    </row>
    <row r="14966" spans="8:8" x14ac:dyDescent="0.25">
      <c r="H14966" s="1"/>
    </row>
    <row r="14967" spans="8:8" x14ac:dyDescent="0.25">
      <c r="H14967" s="1"/>
    </row>
    <row r="14968" spans="8:8" x14ac:dyDescent="0.25">
      <c r="H14968" s="1"/>
    </row>
    <row r="14976" spans="8:8" x14ac:dyDescent="0.25">
      <c r="H14976" s="1"/>
    </row>
    <row r="14981" spans="8:8" x14ac:dyDescent="0.25">
      <c r="H14981" s="1"/>
    </row>
    <row r="14982" spans="8:8" x14ac:dyDescent="0.25">
      <c r="H14982" s="1"/>
    </row>
    <row r="14983" spans="8:8" x14ac:dyDescent="0.25">
      <c r="H14983" s="1"/>
    </row>
    <row r="14993" spans="8:8" x14ac:dyDescent="0.25">
      <c r="H14993" s="1"/>
    </row>
    <row r="14994" spans="8:8" x14ac:dyDescent="0.25">
      <c r="H14994" s="1"/>
    </row>
    <row r="14996" spans="8:8" x14ac:dyDescent="0.25">
      <c r="H14996" s="1"/>
    </row>
    <row r="14997" spans="8:8" x14ac:dyDescent="0.25">
      <c r="H14997" s="1"/>
    </row>
    <row r="14998" spans="8:8" x14ac:dyDescent="0.25">
      <c r="H14998" s="1"/>
    </row>
    <row r="14999" spans="8:8" x14ac:dyDescent="0.25">
      <c r="H14999" s="1"/>
    </row>
    <row r="15000" spans="8:8" x14ac:dyDescent="0.25">
      <c r="H15000" s="1"/>
    </row>
    <row r="15001" spans="8:8" x14ac:dyDescent="0.25">
      <c r="H15001" s="1"/>
    </row>
    <row r="15002" spans="8:8" x14ac:dyDescent="0.25">
      <c r="H15002" s="1"/>
    </row>
    <row r="15003" spans="8:8" x14ac:dyDescent="0.25">
      <c r="H15003" s="1"/>
    </row>
    <row r="15004" spans="8:8" x14ac:dyDescent="0.25">
      <c r="H15004" s="1"/>
    </row>
    <row r="15005" spans="8:8" x14ac:dyDescent="0.25">
      <c r="H15005" s="1"/>
    </row>
    <row r="15006" spans="8:8" x14ac:dyDescent="0.25">
      <c r="H15006" s="1"/>
    </row>
    <row r="15007" spans="8:8" x14ac:dyDescent="0.25">
      <c r="H15007" s="1"/>
    </row>
    <row r="15008" spans="8:8" x14ac:dyDescent="0.25">
      <c r="H15008" s="1"/>
    </row>
    <row r="15009" spans="8:8" x14ac:dyDescent="0.25">
      <c r="H15009" s="1"/>
    </row>
    <row r="15010" spans="8:8" x14ac:dyDescent="0.25">
      <c r="H15010" s="1"/>
    </row>
    <row r="15011" spans="8:8" x14ac:dyDescent="0.25">
      <c r="H15011" s="1"/>
    </row>
    <row r="15012" spans="8:8" x14ac:dyDescent="0.25">
      <c r="H15012" s="1"/>
    </row>
    <row r="15013" spans="8:8" x14ac:dyDescent="0.25">
      <c r="H15013" s="1"/>
    </row>
    <row r="15014" spans="8:8" x14ac:dyDescent="0.25">
      <c r="H15014" s="1"/>
    </row>
    <row r="15016" spans="8:8" x14ac:dyDescent="0.25">
      <c r="H15016" s="1"/>
    </row>
    <row r="15017" spans="8:8" x14ac:dyDescent="0.25">
      <c r="H15017" s="1"/>
    </row>
    <row r="15019" spans="8:8" x14ac:dyDescent="0.25">
      <c r="H15019" s="1"/>
    </row>
    <row r="15020" spans="8:8" x14ac:dyDescent="0.25">
      <c r="H15020" s="1"/>
    </row>
    <row r="15021" spans="8:8" x14ac:dyDescent="0.25">
      <c r="H15021" s="1"/>
    </row>
    <row r="15022" spans="8:8" x14ac:dyDescent="0.25">
      <c r="H15022" s="1"/>
    </row>
    <row r="15023" spans="8:8" x14ac:dyDescent="0.25">
      <c r="H15023" s="1"/>
    </row>
    <row r="15024" spans="8:8" x14ac:dyDescent="0.25">
      <c r="H15024" s="1"/>
    </row>
    <row r="15025" spans="8:8" x14ac:dyDescent="0.25">
      <c r="H15025" s="1"/>
    </row>
    <row r="15026" spans="8:8" x14ac:dyDescent="0.25">
      <c r="H15026" s="1"/>
    </row>
    <row r="15027" spans="8:8" x14ac:dyDescent="0.25">
      <c r="H15027" s="1"/>
    </row>
    <row r="15028" spans="8:8" x14ac:dyDescent="0.25">
      <c r="H15028" s="1"/>
    </row>
    <row r="15029" spans="8:8" x14ac:dyDescent="0.25">
      <c r="H15029" s="1"/>
    </row>
    <row r="15034" spans="8:8" x14ac:dyDescent="0.25">
      <c r="H15034" s="1"/>
    </row>
    <row r="15036" spans="8:8" x14ac:dyDescent="0.25">
      <c r="H15036" s="1"/>
    </row>
    <row r="15037" spans="8:8" x14ac:dyDescent="0.25">
      <c r="H15037" s="1"/>
    </row>
    <row r="15038" spans="8:8" x14ac:dyDescent="0.25">
      <c r="H15038" s="1"/>
    </row>
    <row r="15039" spans="8:8" x14ac:dyDescent="0.25">
      <c r="H15039" s="1"/>
    </row>
    <row r="15045" spans="8:8" x14ac:dyDescent="0.25">
      <c r="H15045" s="1"/>
    </row>
    <row r="15046" spans="8:8" x14ac:dyDescent="0.25">
      <c r="H15046" s="1"/>
    </row>
    <row r="15047" spans="8:8" x14ac:dyDescent="0.25">
      <c r="H15047" s="1"/>
    </row>
    <row r="15049" spans="8:8" x14ac:dyDescent="0.25">
      <c r="H15049" s="1"/>
    </row>
    <row r="15051" spans="8:8" x14ac:dyDescent="0.25">
      <c r="H15051" s="1"/>
    </row>
    <row r="15053" spans="8:8" x14ac:dyDescent="0.25">
      <c r="H15053" s="1"/>
    </row>
    <row r="15054" spans="8:8" x14ac:dyDescent="0.25">
      <c r="H15054" s="1"/>
    </row>
    <row r="15059" spans="8:8" x14ac:dyDescent="0.25">
      <c r="H15059" s="1"/>
    </row>
    <row r="15060" spans="8:8" x14ac:dyDescent="0.25">
      <c r="H15060" s="1"/>
    </row>
    <row r="15061" spans="8:8" x14ac:dyDescent="0.25">
      <c r="H15061" s="1"/>
    </row>
    <row r="15062" spans="8:8" x14ac:dyDescent="0.25">
      <c r="H15062" s="1"/>
    </row>
    <row r="15063" spans="8:8" x14ac:dyDescent="0.25">
      <c r="H15063" s="1"/>
    </row>
    <row r="15064" spans="8:8" x14ac:dyDescent="0.25">
      <c r="H15064" s="1"/>
    </row>
    <row r="15065" spans="8:8" x14ac:dyDescent="0.25">
      <c r="H15065" s="1"/>
    </row>
    <row r="15066" spans="8:8" x14ac:dyDescent="0.25">
      <c r="H15066" s="1"/>
    </row>
    <row r="15067" spans="8:8" x14ac:dyDescent="0.25">
      <c r="H15067" s="1"/>
    </row>
    <row r="15068" spans="8:8" x14ac:dyDescent="0.25">
      <c r="H15068" s="1"/>
    </row>
    <row r="15072" spans="8:8" x14ac:dyDescent="0.25">
      <c r="H15072" s="1"/>
    </row>
    <row r="15074" spans="8:8" x14ac:dyDescent="0.25">
      <c r="H15074" s="1"/>
    </row>
    <row r="15077" spans="8:8" x14ac:dyDescent="0.25">
      <c r="H15077" s="1"/>
    </row>
    <row r="15079" spans="8:8" x14ac:dyDescent="0.25">
      <c r="H15079" s="1"/>
    </row>
    <row r="15080" spans="8:8" x14ac:dyDescent="0.25">
      <c r="H15080" s="1"/>
    </row>
    <row r="15082" spans="8:8" x14ac:dyDescent="0.25">
      <c r="H15082" s="1"/>
    </row>
    <row r="15084" spans="8:8" x14ac:dyDescent="0.25">
      <c r="H15084" s="1"/>
    </row>
    <row r="15090" spans="8:8" x14ac:dyDescent="0.25">
      <c r="H15090" s="1"/>
    </row>
    <row r="15093" spans="8:8" x14ac:dyDescent="0.25">
      <c r="H15093" s="1"/>
    </row>
    <row r="15096" spans="8:8" x14ac:dyDescent="0.25">
      <c r="H15096" s="1"/>
    </row>
    <row r="15097" spans="8:8" x14ac:dyDescent="0.25">
      <c r="H15097" s="1"/>
    </row>
    <row r="15098" spans="8:8" x14ac:dyDescent="0.25">
      <c r="H15098" s="1"/>
    </row>
    <row r="15099" spans="8:8" x14ac:dyDescent="0.25">
      <c r="H15099" s="1"/>
    </row>
    <row r="15100" spans="8:8" x14ac:dyDescent="0.25">
      <c r="H15100" s="1"/>
    </row>
    <row r="15101" spans="8:8" x14ac:dyDescent="0.25">
      <c r="H15101" s="1"/>
    </row>
    <row r="15102" spans="8:8" x14ac:dyDescent="0.25">
      <c r="H15102" s="1"/>
    </row>
    <row r="15103" spans="8:8" x14ac:dyDescent="0.25">
      <c r="H15103" s="1"/>
    </row>
    <row r="15104" spans="8:8" x14ac:dyDescent="0.25">
      <c r="H15104" s="1"/>
    </row>
    <row r="15105" spans="8:8" x14ac:dyDescent="0.25">
      <c r="H15105" s="1"/>
    </row>
    <row r="15107" spans="8:8" x14ac:dyDescent="0.25">
      <c r="H15107" s="1"/>
    </row>
    <row r="15108" spans="8:8" x14ac:dyDescent="0.25">
      <c r="H15108" s="1"/>
    </row>
    <row r="15109" spans="8:8" x14ac:dyDescent="0.25">
      <c r="H15109" s="1"/>
    </row>
    <row r="15110" spans="8:8" x14ac:dyDescent="0.25">
      <c r="H15110" s="1"/>
    </row>
    <row r="15111" spans="8:8" x14ac:dyDescent="0.25">
      <c r="H15111" s="1"/>
    </row>
    <row r="15112" spans="8:8" x14ac:dyDescent="0.25">
      <c r="H15112" s="1"/>
    </row>
    <row r="15113" spans="8:8" x14ac:dyDescent="0.25">
      <c r="H15113" s="1"/>
    </row>
    <row r="15114" spans="8:8" x14ac:dyDescent="0.25">
      <c r="H15114" s="1"/>
    </row>
    <row r="15115" spans="8:8" x14ac:dyDescent="0.25">
      <c r="H15115" s="1"/>
    </row>
    <row r="15116" spans="8:8" x14ac:dyDescent="0.25">
      <c r="H15116" s="1"/>
    </row>
    <row r="15117" spans="8:8" x14ac:dyDescent="0.25">
      <c r="H15117" s="1"/>
    </row>
    <row r="15118" spans="8:8" x14ac:dyDescent="0.25">
      <c r="H15118" s="1"/>
    </row>
    <row r="15119" spans="8:8" x14ac:dyDescent="0.25">
      <c r="H15119" s="1"/>
    </row>
    <row r="15120" spans="8:8" x14ac:dyDescent="0.25">
      <c r="H15120" s="1"/>
    </row>
    <row r="15121" spans="8:8" x14ac:dyDescent="0.25">
      <c r="H15121" s="1"/>
    </row>
    <row r="15122" spans="8:8" x14ac:dyDescent="0.25">
      <c r="H15122" s="1"/>
    </row>
    <row r="15123" spans="8:8" x14ac:dyDescent="0.25">
      <c r="H15123" s="1"/>
    </row>
    <row r="15124" spans="8:8" x14ac:dyDescent="0.25">
      <c r="H15124" s="1"/>
    </row>
    <row r="15125" spans="8:8" x14ac:dyDescent="0.25">
      <c r="H15125" s="1"/>
    </row>
    <row r="15126" spans="8:8" x14ac:dyDescent="0.25">
      <c r="H15126" s="1"/>
    </row>
    <row r="15127" spans="8:8" x14ac:dyDescent="0.25">
      <c r="H15127" s="1"/>
    </row>
    <row r="15128" spans="8:8" x14ac:dyDescent="0.25">
      <c r="H15128" s="1"/>
    </row>
    <row r="15129" spans="8:8" x14ac:dyDescent="0.25">
      <c r="H15129" s="1"/>
    </row>
    <row r="15130" spans="8:8" x14ac:dyDescent="0.25">
      <c r="H15130" s="1"/>
    </row>
    <row r="15131" spans="8:8" x14ac:dyDescent="0.25">
      <c r="H15131" s="1"/>
    </row>
    <row r="15132" spans="8:8" x14ac:dyDescent="0.25">
      <c r="H15132" s="1"/>
    </row>
    <row r="15133" spans="8:8" x14ac:dyDescent="0.25">
      <c r="H15133" s="1"/>
    </row>
    <row r="15134" spans="8:8" x14ac:dyDescent="0.25">
      <c r="H15134" s="1"/>
    </row>
    <row r="15135" spans="8:8" x14ac:dyDescent="0.25">
      <c r="H15135" s="1"/>
    </row>
    <row r="15136" spans="8:8" x14ac:dyDescent="0.25">
      <c r="H15136" s="1"/>
    </row>
    <row r="15137" spans="8:8" x14ac:dyDescent="0.25">
      <c r="H15137" s="1"/>
    </row>
    <row r="15138" spans="8:8" x14ac:dyDescent="0.25">
      <c r="H15138" s="1"/>
    </row>
    <row r="15139" spans="8:8" x14ac:dyDescent="0.25">
      <c r="H15139" s="1"/>
    </row>
    <row r="15140" spans="8:8" x14ac:dyDescent="0.25">
      <c r="H15140" s="1"/>
    </row>
    <row r="15141" spans="8:8" x14ac:dyDescent="0.25">
      <c r="H15141" s="1"/>
    </row>
    <row r="15142" spans="8:8" x14ac:dyDescent="0.25">
      <c r="H15142" s="1"/>
    </row>
    <row r="15144" spans="8:8" x14ac:dyDescent="0.25">
      <c r="H15144" s="1"/>
    </row>
    <row r="15146" spans="8:8" x14ac:dyDescent="0.25">
      <c r="H15146" s="1"/>
    </row>
    <row r="15147" spans="8:8" x14ac:dyDescent="0.25">
      <c r="H15147" s="1"/>
    </row>
    <row r="15149" spans="8:8" x14ac:dyDescent="0.25">
      <c r="H15149" s="1"/>
    </row>
    <row r="15150" spans="8:8" x14ac:dyDescent="0.25">
      <c r="H15150" s="1"/>
    </row>
    <row r="15152" spans="8:8" x14ac:dyDescent="0.25">
      <c r="H15152" s="1"/>
    </row>
    <row r="15153" spans="8:8" x14ac:dyDescent="0.25">
      <c r="H15153" s="1"/>
    </row>
    <row r="15154" spans="8:8" x14ac:dyDescent="0.25">
      <c r="H15154" s="1"/>
    </row>
    <row r="15155" spans="8:8" x14ac:dyDescent="0.25">
      <c r="H15155" s="1"/>
    </row>
    <row r="15156" spans="8:8" x14ac:dyDescent="0.25">
      <c r="H15156" s="1"/>
    </row>
    <row r="15157" spans="8:8" x14ac:dyDescent="0.25">
      <c r="H15157" s="1"/>
    </row>
    <row r="15158" spans="8:8" x14ac:dyDescent="0.25">
      <c r="H15158" s="1"/>
    </row>
    <row r="15159" spans="8:8" x14ac:dyDescent="0.25">
      <c r="H15159" s="1"/>
    </row>
    <row r="15160" spans="8:8" x14ac:dyDescent="0.25">
      <c r="H15160" s="1"/>
    </row>
    <row r="15161" spans="8:8" x14ac:dyDescent="0.25">
      <c r="H15161" s="1"/>
    </row>
    <row r="15162" spans="8:8" x14ac:dyDescent="0.25">
      <c r="H15162" s="1"/>
    </row>
    <row r="15163" spans="8:8" x14ac:dyDescent="0.25">
      <c r="H15163" s="1"/>
    </row>
    <row r="15164" spans="8:8" x14ac:dyDescent="0.25">
      <c r="H15164" s="1"/>
    </row>
    <row r="15165" spans="8:8" x14ac:dyDescent="0.25">
      <c r="H15165" s="1"/>
    </row>
    <row r="15166" spans="8:8" x14ac:dyDescent="0.25">
      <c r="H15166" s="1"/>
    </row>
    <row r="15167" spans="8:8" x14ac:dyDescent="0.25">
      <c r="H15167" s="1"/>
    </row>
    <row r="15168" spans="8:8" x14ac:dyDescent="0.25">
      <c r="H15168" s="1"/>
    </row>
    <row r="15169" spans="8:8" x14ac:dyDescent="0.25">
      <c r="H15169" s="1"/>
    </row>
    <row r="15170" spans="8:8" x14ac:dyDescent="0.25">
      <c r="H15170" s="1"/>
    </row>
    <row r="15171" spans="8:8" x14ac:dyDescent="0.25">
      <c r="H15171" s="1"/>
    </row>
    <row r="15172" spans="8:8" x14ac:dyDescent="0.25">
      <c r="H15172" s="1"/>
    </row>
    <row r="15173" spans="8:8" x14ac:dyDescent="0.25">
      <c r="H15173" s="1"/>
    </row>
    <row r="15174" spans="8:8" x14ac:dyDescent="0.25">
      <c r="H15174" s="1"/>
    </row>
    <row r="15175" spans="8:8" x14ac:dyDescent="0.25">
      <c r="H15175" s="1"/>
    </row>
    <row r="15176" spans="8:8" x14ac:dyDescent="0.25">
      <c r="H15176" s="1"/>
    </row>
    <row r="15178" spans="8:8" x14ac:dyDescent="0.25">
      <c r="H15178" s="1"/>
    </row>
    <row r="15179" spans="8:8" x14ac:dyDescent="0.25">
      <c r="H15179" s="1"/>
    </row>
    <row r="15180" spans="8:8" x14ac:dyDescent="0.25">
      <c r="H15180" s="1"/>
    </row>
    <row r="15181" spans="8:8" x14ac:dyDescent="0.25">
      <c r="H15181" s="1"/>
    </row>
    <row r="15182" spans="8:8" x14ac:dyDescent="0.25">
      <c r="H15182" s="1"/>
    </row>
    <row r="15183" spans="8:8" x14ac:dyDescent="0.25">
      <c r="H15183" s="1"/>
    </row>
    <row r="15184" spans="8:8" x14ac:dyDescent="0.25">
      <c r="H15184" s="1"/>
    </row>
    <row r="15185" spans="8:8" x14ac:dyDescent="0.25">
      <c r="H15185" s="1"/>
    </row>
    <row r="15186" spans="8:8" x14ac:dyDescent="0.25">
      <c r="H15186" s="1"/>
    </row>
    <row r="15187" spans="8:8" x14ac:dyDescent="0.25">
      <c r="H15187" s="1"/>
    </row>
    <row r="15188" spans="8:8" x14ac:dyDescent="0.25">
      <c r="H15188" s="1"/>
    </row>
    <row r="15189" spans="8:8" x14ac:dyDescent="0.25">
      <c r="H15189" s="1"/>
    </row>
    <row r="15190" spans="8:8" x14ac:dyDescent="0.25">
      <c r="H15190" s="1"/>
    </row>
    <row r="15191" spans="8:8" x14ac:dyDescent="0.25">
      <c r="H15191" s="1"/>
    </row>
    <row r="15192" spans="8:8" x14ac:dyDescent="0.25">
      <c r="H15192" s="1"/>
    </row>
    <row r="15193" spans="8:8" x14ac:dyDescent="0.25">
      <c r="H15193" s="1"/>
    </row>
    <row r="15194" spans="8:8" x14ac:dyDescent="0.25">
      <c r="H15194" s="1"/>
    </row>
    <row r="15195" spans="8:8" x14ac:dyDescent="0.25">
      <c r="H15195" s="1"/>
    </row>
    <row r="15196" spans="8:8" x14ac:dyDescent="0.25">
      <c r="H15196" s="1"/>
    </row>
    <row r="15197" spans="8:8" x14ac:dyDescent="0.25">
      <c r="H15197" s="1"/>
    </row>
    <row r="15198" spans="8:8" x14ac:dyDescent="0.25">
      <c r="H15198" s="1"/>
    </row>
    <row r="15199" spans="8:8" x14ac:dyDescent="0.25">
      <c r="H15199" s="1"/>
    </row>
    <row r="15200" spans="8:8" x14ac:dyDescent="0.25">
      <c r="H15200" s="1"/>
    </row>
    <row r="15201" spans="8:8" x14ac:dyDescent="0.25">
      <c r="H15201" s="1"/>
    </row>
    <row r="15202" spans="8:8" x14ac:dyDescent="0.25">
      <c r="H15202" s="1"/>
    </row>
    <row r="15203" spans="8:8" x14ac:dyDescent="0.25">
      <c r="H15203" s="1"/>
    </row>
    <row r="15204" spans="8:8" x14ac:dyDescent="0.25">
      <c r="H15204" s="1"/>
    </row>
    <row r="15205" spans="8:8" x14ac:dyDescent="0.25">
      <c r="H15205" s="1"/>
    </row>
    <row r="15206" spans="8:8" x14ac:dyDescent="0.25">
      <c r="H15206" s="1"/>
    </row>
    <row r="15207" spans="8:8" x14ac:dyDescent="0.25">
      <c r="H15207" s="1"/>
    </row>
    <row r="15208" spans="8:8" x14ac:dyDescent="0.25">
      <c r="H15208" s="1"/>
    </row>
    <row r="15209" spans="8:8" x14ac:dyDescent="0.25">
      <c r="H15209" s="1"/>
    </row>
    <row r="15210" spans="8:8" x14ac:dyDescent="0.25">
      <c r="H15210" s="1"/>
    </row>
    <row r="15211" spans="8:8" x14ac:dyDescent="0.25">
      <c r="H15211" s="1"/>
    </row>
    <row r="15212" spans="8:8" x14ac:dyDescent="0.25">
      <c r="H15212" s="1"/>
    </row>
    <row r="15213" spans="8:8" x14ac:dyDescent="0.25">
      <c r="H15213" s="1"/>
    </row>
    <row r="15214" spans="8:8" x14ac:dyDescent="0.25">
      <c r="H15214" s="1"/>
    </row>
    <row r="15215" spans="8:8" x14ac:dyDescent="0.25">
      <c r="H15215" s="1"/>
    </row>
    <row r="15216" spans="8:8" x14ac:dyDescent="0.25">
      <c r="H15216" s="1"/>
    </row>
    <row r="15217" spans="8:8" x14ac:dyDescent="0.25">
      <c r="H15217" s="1"/>
    </row>
    <row r="15218" spans="8:8" x14ac:dyDescent="0.25">
      <c r="H15218" s="1"/>
    </row>
    <row r="15219" spans="8:8" x14ac:dyDescent="0.25">
      <c r="H15219" s="1"/>
    </row>
    <row r="15220" spans="8:8" x14ac:dyDescent="0.25">
      <c r="H15220" s="1"/>
    </row>
    <row r="15221" spans="8:8" x14ac:dyDescent="0.25">
      <c r="H15221" s="1"/>
    </row>
    <row r="15222" spans="8:8" x14ac:dyDescent="0.25">
      <c r="H15222" s="1"/>
    </row>
    <row r="15223" spans="8:8" x14ac:dyDescent="0.25">
      <c r="H15223" s="1"/>
    </row>
    <row r="15224" spans="8:8" x14ac:dyDescent="0.25">
      <c r="H15224" s="1"/>
    </row>
    <row r="15225" spans="8:8" x14ac:dyDescent="0.25">
      <c r="H15225" s="1"/>
    </row>
    <row r="15226" spans="8:8" x14ac:dyDescent="0.25">
      <c r="H15226" s="1"/>
    </row>
    <row r="15227" spans="8:8" x14ac:dyDescent="0.25">
      <c r="H15227" s="1"/>
    </row>
    <row r="15228" spans="8:8" x14ac:dyDescent="0.25">
      <c r="H15228" s="1"/>
    </row>
    <row r="15229" spans="8:8" x14ac:dyDescent="0.25">
      <c r="H15229" s="1"/>
    </row>
    <row r="15230" spans="8:8" x14ac:dyDescent="0.25">
      <c r="H15230" s="1"/>
    </row>
    <row r="15231" spans="8:8" x14ac:dyDescent="0.25">
      <c r="H15231" s="1"/>
    </row>
    <row r="15232" spans="8:8" x14ac:dyDescent="0.25">
      <c r="H15232" s="1"/>
    </row>
    <row r="15233" spans="8:8" x14ac:dyDescent="0.25">
      <c r="H15233" s="1"/>
    </row>
    <row r="15234" spans="8:8" x14ac:dyDescent="0.25">
      <c r="H15234" s="1"/>
    </row>
    <row r="15235" spans="8:8" x14ac:dyDescent="0.25">
      <c r="H15235" s="1"/>
    </row>
    <row r="15236" spans="8:8" x14ac:dyDescent="0.25">
      <c r="H15236" s="1"/>
    </row>
    <row r="15237" spans="8:8" x14ac:dyDescent="0.25">
      <c r="H15237" s="1"/>
    </row>
    <row r="15238" spans="8:8" x14ac:dyDescent="0.25">
      <c r="H15238" s="1"/>
    </row>
    <row r="15239" spans="8:8" x14ac:dyDescent="0.25">
      <c r="H15239" s="1"/>
    </row>
    <row r="15240" spans="8:8" x14ac:dyDescent="0.25">
      <c r="H15240" s="1"/>
    </row>
    <row r="15241" spans="8:8" x14ac:dyDescent="0.25">
      <c r="H15241" s="1"/>
    </row>
    <row r="15242" spans="8:8" x14ac:dyDescent="0.25">
      <c r="H15242" s="1"/>
    </row>
    <row r="15243" spans="8:8" x14ac:dyDescent="0.25">
      <c r="H15243" s="1"/>
    </row>
    <row r="15257" spans="8:8" x14ac:dyDescent="0.25">
      <c r="H15257" s="1"/>
    </row>
    <row r="15258" spans="8:8" x14ac:dyDescent="0.25">
      <c r="H15258" s="1"/>
    </row>
    <row r="15259" spans="8:8" x14ac:dyDescent="0.25">
      <c r="H15259" s="1"/>
    </row>
    <row r="15260" spans="8:8" x14ac:dyDescent="0.25">
      <c r="H15260" s="1"/>
    </row>
    <row r="15261" spans="8:8" x14ac:dyDescent="0.25">
      <c r="H15261" s="1"/>
    </row>
    <row r="15262" spans="8:8" x14ac:dyDescent="0.25">
      <c r="H15262" s="1"/>
    </row>
    <row r="15263" spans="8:8" x14ac:dyDescent="0.25">
      <c r="H15263" s="1"/>
    </row>
    <row r="15264" spans="8:8" x14ac:dyDescent="0.25">
      <c r="H15264" s="1"/>
    </row>
    <row r="15265" spans="8:8" x14ac:dyDescent="0.25">
      <c r="H15265" s="1"/>
    </row>
    <row r="15266" spans="8:8" x14ac:dyDescent="0.25">
      <c r="H15266" s="1"/>
    </row>
    <row r="15267" spans="8:8" x14ac:dyDescent="0.25">
      <c r="H15267" s="1"/>
    </row>
    <row r="15269" spans="8:8" x14ac:dyDescent="0.25">
      <c r="H15269" s="1"/>
    </row>
    <row r="15270" spans="8:8" x14ac:dyDescent="0.25">
      <c r="H15270" s="1"/>
    </row>
    <row r="15271" spans="8:8" x14ac:dyDescent="0.25">
      <c r="H15271" s="1"/>
    </row>
    <row r="15272" spans="8:8" x14ac:dyDescent="0.25">
      <c r="H15272" s="1"/>
    </row>
    <row r="15273" spans="8:8" x14ac:dyDescent="0.25">
      <c r="H15273" s="1"/>
    </row>
    <row r="15274" spans="8:8" x14ac:dyDescent="0.25">
      <c r="H15274" s="1"/>
    </row>
    <row r="15275" spans="8:8" x14ac:dyDescent="0.25">
      <c r="H15275" s="1"/>
    </row>
    <row r="15276" spans="8:8" x14ac:dyDescent="0.25">
      <c r="H15276" s="1"/>
    </row>
    <row r="15277" spans="8:8" x14ac:dyDescent="0.25">
      <c r="H15277" s="1"/>
    </row>
    <row r="15278" spans="8:8" x14ac:dyDescent="0.25">
      <c r="H15278" s="1"/>
    </row>
    <row r="15279" spans="8:8" x14ac:dyDescent="0.25">
      <c r="H15279" s="1"/>
    </row>
    <row r="15280" spans="8:8" x14ac:dyDescent="0.25">
      <c r="H15280" s="1"/>
    </row>
    <row r="15282" spans="8:8" x14ac:dyDescent="0.25">
      <c r="H15282" s="1"/>
    </row>
    <row r="15283" spans="8:8" x14ac:dyDescent="0.25">
      <c r="H15283" s="1"/>
    </row>
    <row r="15284" spans="8:8" x14ac:dyDescent="0.25">
      <c r="H15284" s="1"/>
    </row>
    <row r="15285" spans="8:8" x14ac:dyDescent="0.25">
      <c r="H15285" s="1"/>
    </row>
    <row r="15286" spans="8:8" x14ac:dyDescent="0.25">
      <c r="H15286" s="1"/>
    </row>
    <row r="15287" spans="8:8" x14ac:dyDescent="0.25">
      <c r="H15287" s="1"/>
    </row>
    <row r="15288" spans="8:8" x14ac:dyDescent="0.25">
      <c r="H15288" s="1"/>
    </row>
    <row r="15289" spans="8:8" x14ac:dyDescent="0.25">
      <c r="H15289" s="1"/>
    </row>
    <row r="15290" spans="8:8" x14ac:dyDescent="0.25">
      <c r="H15290" s="1"/>
    </row>
    <row r="15291" spans="8:8" x14ac:dyDescent="0.25">
      <c r="H15291" s="1"/>
    </row>
    <row r="15292" spans="8:8" x14ac:dyDescent="0.25">
      <c r="H15292" s="1"/>
    </row>
    <row r="15294" spans="8:8" x14ac:dyDescent="0.25">
      <c r="H15294" s="1"/>
    </row>
    <row r="15295" spans="8:8" x14ac:dyDescent="0.25">
      <c r="H15295" s="1"/>
    </row>
    <row r="15297" spans="8:8" x14ac:dyDescent="0.25">
      <c r="H15297" s="1"/>
    </row>
    <row r="15298" spans="8:8" x14ac:dyDescent="0.25">
      <c r="H15298" s="1"/>
    </row>
    <row r="15299" spans="8:8" x14ac:dyDescent="0.25">
      <c r="H15299" s="1"/>
    </row>
    <row r="15300" spans="8:8" x14ac:dyDescent="0.25">
      <c r="H15300" s="1"/>
    </row>
    <row r="15301" spans="8:8" x14ac:dyDescent="0.25">
      <c r="H15301" s="1"/>
    </row>
    <row r="15302" spans="8:8" x14ac:dyDescent="0.25">
      <c r="H15302" s="1"/>
    </row>
    <row r="15303" spans="8:8" x14ac:dyDescent="0.25">
      <c r="H15303" s="1"/>
    </row>
    <row r="15307" spans="8:8" x14ac:dyDescent="0.25">
      <c r="H15307" s="1"/>
    </row>
    <row r="15309" spans="8:8" x14ac:dyDescent="0.25">
      <c r="H15309" s="1"/>
    </row>
    <row r="15310" spans="8:8" x14ac:dyDescent="0.25">
      <c r="H15310" s="1"/>
    </row>
    <row r="15311" spans="8:8" x14ac:dyDescent="0.25">
      <c r="H15311" s="1"/>
    </row>
    <row r="15312" spans="8:8" x14ac:dyDescent="0.25">
      <c r="H15312" s="1"/>
    </row>
    <row r="15313" spans="8:8" x14ac:dyDescent="0.25">
      <c r="H15313" s="1"/>
    </row>
    <row r="15314" spans="8:8" x14ac:dyDescent="0.25">
      <c r="H15314" s="1"/>
    </row>
    <row r="15315" spans="8:8" x14ac:dyDescent="0.25">
      <c r="H15315" s="1"/>
    </row>
    <row r="15317" spans="8:8" x14ac:dyDescent="0.25">
      <c r="H15317" s="1"/>
    </row>
    <row r="15319" spans="8:8" x14ac:dyDescent="0.25">
      <c r="H15319" s="1"/>
    </row>
    <row r="15320" spans="8:8" x14ac:dyDescent="0.25">
      <c r="H15320" s="1"/>
    </row>
    <row r="15321" spans="8:8" x14ac:dyDescent="0.25">
      <c r="H15321" s="1"/>
    </row>
    <row r="15322" spans="8:8" x14ac:dyDescent="0.25">
      <c r="H15322" s="1"/>
    </row>
    <row r="15324" spans="8:8" x14ac:dyDescent="0.25">
      <c r="H15324" s="1"/>
    </row>
    <row r="15325" spans="8:8" x14ac:dyDescent="0.25">
      <c r="H15325" s="1"/>
    </row>
    <row r="15326" spans="8:8" x14ac:dyDescent="0.25">
      <c r="H15326" s="1"/>
    </row>
    <row r="15327" spans="8:8" x14ac:dyDescent="0.25">
      <c r="H15327" s="1"/>
    </row>
    <row r="15328" spans="8:8" x14ac:dyDescent="0.25">
      <c r="H15328" s="1"/>
    </row>
    <row r="15329" spans="8:8" x14ac:dyDescent="0.25">
      <c r="H15329" s="1"/>
    </row>
    <row r="15330" spans="8:8" x14ac:dyDescent="0.25">
      <c r="H15330" s="1"/>
    </row>
    <row r="15331" spans="8:8" x14ac:dyDescent="0.25">
      <c r="H15331" s="1"/>
    </row>
    <row r="15332" spans="8:8" x14ac:dyDescent="0.25">
      <c r="H15332" s="1"/>
    </row>
    <row r="15333" spans="8:8" x14ac:dyDescent="0.25">
      <c r="H15333" s="1"/>
    </row>
    <row r="15334" spans="8:8" x14ac:dyDescent="0.25">
      <c r="H15334" s="1"/>
    </row>
    <row r="15335" spans="8:8" x14ac:dyDescent="0.25">
      <c r="H15335" s="1"/>
    </row>
    <row r="15337" spans="8:8" x14ac:dyDescent="0.25">
      <c r="H15337" s="1"/>
    </row>
    <row r="15338" spans="8:8" x14ac:dyDescent="0.25">
      <c r="H15338" s="1"/>
    </row>
    <row r="15339" spans="8:8" x14ac:dyDescent="0.25">
      <c r="H15339" s="1"/>
    </row>
    <row r="15340" spans="8:8" x14ac:dyDescent="0.25">
      <c r="H15340" s="1"/>
    </row>
    <row r="15341" spans="8:8" x14ac:dyDescent="0.25">
      <c r="H15341" s="1"/>
    </row>
    <row r="15342" spans="8:8" x14ac:dyDescent="0.25">
      <c r="H15342" s="1"/>
    </row>
    <row r="15343" spans="8:8" x14ac:dyDescent="0.25">
      <c r="H15343" s="1"/>
    </row>
    <row r="15344" spans="8:8" x14ac:dyDescent="0.25">
      <c r="H15344" s="1"/>
    </row>
    <row r="15345" spans="8:8" x14ac:dyDescent="0.25">
      <c r="H15345" s="1"/>
    </row>
    <row r="15346" spans="8:8" x14ac:dyDescent="0.25">
      <c r="H15346" s="1"/>
    </row>
    <row r="15347" spans="8:8" x14ac:dyDescent="0.25">
      <c r="H15347" s="1"/>
    </row>
    <row r="15348" spans="8:8" x14ac:dyDescent="0.25">
      <c r="H15348" s="1"/>
    </row>
    <row r="15349" spans="8:8" x14ac:dyDescent="0.25">
      <c r="H15349" s="1"/>
    </row>
    <row r="15350" spans="8:8" x14ac:dyDescent="0.25">
      <c r="H15350" s="1"/>
    </row>
    <row r="15351" spans="8:8" x14ac:dyDescent="0.25">
      <c r="H15351" s="1"/>
    </row>
    <row r="15353" spans="8:8" x14ac:dyDescent="0.25">
      <c r="H15353" s="1"/>
    </row>
    <row r="15354" spans="8:8" x14ac:dyDescent="0.25">
      <c r="H15354" s="1"/>
    </row>
    <row r="15356" spans="8:8" x14ac:dyDescent="0.25">
      <c r="H15356" s="1"/>
    </row>
    <row r="15357" spans="8:8" x14ac:dyDescent="0.25">
      <c r="H15357" s="1"/>
    </row>
    <row r="15358" spans="8:8" x14ac:dyDescent="0.25">
      <c r="H15358" s="1"/>
    </row>
    <row r="15359" spans="8:8" x14ac:dyDescent="0.25">
      <c r="H15359" s="1"/>
    </row>
    <row r="15360" spans="8:8" x14ac:dyDescent="0.25">
      <c r="H15360" s="1"/>
    </row>
    <row r="15363" spans="8:8" x14ac:dyDescent="0.25">
      <c r="H15363" s="1"/>
    </row>
    <row r="15364" spans="8:8" x14ac:dyDescent="0.25">
      <c r="H15364" s="1"/>
    </row>
    <row r="15368" spans="8:8" x14ac:dyDescent="0.25">
      <c r="H15368" s="1"/>
    </row>
    <row r="15373" spans="8:8" x14ac:dyDescent="0.25">
      <c r="H15373" s="1"/>
    </row>
    <row r="15375" spans="8:8" x14ac:dyDescent="0.25">
      <c r="H15375" s="1"/>
    </row>
    <row r="15376" spans="8:8" x14ac:dyDescent="0.25">
      <c r="H15376" s="1"/>
    </row>
    <row r="15377" spans="8:8" x14ac:dyDescent="0.25">
      <c r="H15377" s="1"/>
    </row>
    <row r="15378" spans="8:8" x14ac:dyDescent="0.25">
      <c r="H15378" s="1"/>
    </row>
    <row r="15379" spans="8:8" x14ac:dyDescent="0.25">
      <c r="H15379" s="1"/>
    </row>
    <row r="15380" spans="8:8" x14ac:dyDescent="0.25">
      <c r="H15380" s="1"/>
    </row>
    <row r="15381" spans="8:8" x14ac:dyDescent="0.25">
      <c r="H15381" s="1"/>
    </row>
    <row r="15382" spans="8:8" x14ac:dyDescent="0.25">
      <c r="H15382" s="1"/>
    </row>
    <row r="15383" spans="8:8" x14ac:dyDescent="0.25">
      <c r="H15383" s="1"/>
    </row>
    <row r="15384" spans="8:8" x14ac:dyDescent="0.25">
      <c r="H15384" s="1"/>
    </row>
    <row r="15385" spans="8:8" x14ac:dyDescent="0.25">
      <c r="H15385" s="1"/>
    </row>
    <row r="15386" spans="8:8" x14ac:dyDescent="0.25">
      <c r="H15386" s="1"/>
    </row>
    <row r="15389" spans="8:8" x14ac:dyDescent="0.25">
      <c r="H15389" s="1"/>
    </row>
    <row r="15390" spans="8:8" x14ac:dyDescent="0.25">
      <c r="H15390" s="1"/>
    </row>
    <row r="15391" spans="8:8" x14ac:dyDescent="0.25">
      <c r="H15391" s="1"/>
    </row>
    <row r="15392" spans="8:8" x14ac:dyDescent="0.25">
      <c r="H15392" s="1"/>
    </row>
    <row r="15393" spans="8:8" x14ac:dyDescent="0.25">
      <c r="H15393" s="1"/>
    </row>
    <row r="15394" spans="8:8" x14ac:dyDescent="0.25">
      <c r="H15394" s="1"/>
    </row>
    <row r="15395" spans="8:8" x14ac:dyDescent="0.25">
      <c r="H15395" s="1"/>
    </row>
    <row r="15396" spans="8:8" x14ac:dyDescent="0.25">
      <c r="H15396" s="1"/>
    </row>
    <row r="15397" spans="8:8" x14ac:dyDescent="0.25">
      <c r="H15397" s="1"/>
    </row>
    <row r="15398" spans="8:8" x14ac:dyDescent="0.25">
      <c r="H15398" s="1"/>
    </row>
    <row r="15399" spans="8:8" x14ac:dyDescent="0.25">
      <c r="H15399" s="1"/>
    </row>
    <row r="15400" spans="8:8" x14ac:dyDescent="0.25">
      <c r="H15400" s="1"/>
    </row>
    <row r="15401" spans="8:8" x14ac:dyDescent="0.25">
      <c r="H15401" s="1"/>
    </row>
    <row r="15402" spans="8:8" x14ac:dyDescent="0.25">
      <c r="H15402" s="1"/>
    </row>
    <row r="15407" spans="8:8" x14ac:dyDescent="0.25">
      <c r="H15407" s="1"/>
    </row>
    <row r="15408" spans="8:8" x14ac:dyDescent="0.25">
      <c r="H15408" s="1"/>
    </row>
    <row r="15409" spans="8:8" x14ac:dyDescent="0.25">
      <c r="H15409" s="1"/>
    </row>
    <row r="15410" spans="8:8" x14ac:dyDescent="0.25">
      <c r="H15410" s="1"/>
    </row>
    <row r="15412" spans="8:8" x14ac:dyDescent="0.25">
      <c r="H15412" s="1"/>
    </row>
    <row r="15413" spans="8:8" x14ac:dyDescent="0.25">
      <c r="H15413" s="1"/>
    </row>
    <row r="15414" spans="8:8" x14ac:dyDescent="0.25">
      <c r="H15414" s="1"/>
    </row>
    <row r="15415" spans="8:8" x14ac:dyDescent="0.25">
      <c r="H15415" s="1"/>
    </row>
    <row r="15419" spans="8:8" x14ac:dyDescent="0.25">
      <c r="H15419" s="1"/>
    </row>
    <row r="15421" spans="8:8" x14ac:dyDescent="0.25">
      <c r="H15421" s="1"/>
    </row>
    <row r="15422" spans="8:8" x14ac:dyDescent="0.25">
      <c r="H15422" s="1"/>
    </row>
    <row r="15424" spans="8:8" x14ac:dyDescent="0.25">
      <c r="H15424" s="1"/>
    </row>
    <row r="15425" spans="8:8" x14ac:dyDescent="0.25">
      <c r="H15425" s="1"/>
    </row>
    <row r="15426" spans="8:8" x14ac:dyDescent="0.25">
      <c r="H15426" s="1"/>
    </row>
    <row r="15427" spans="8:8" x14ac:dyDescent="0.25">
      <c r="H15427" s="1"/>
    </row>
    <row r="15428" spans="8:8" x14ac:dyDescent="0.25">
      <c r="H15428" s="1"/>
    </row>
    <row r="15429" spans="8:8" x14ac:dyDescent="0.25">
      <c r="H15429" s="1"/>
    </row>
    <row r="15431" spans="8:8" x14ac:dyDescent="0.25">
      <c r="H15431" s="1"/>
    </row>
    <row r="15433" spans="8:8" x14ac:dyDescent="0.25">
      <c r="H15433" s="1"/>
    </row>
    <row r="15434" spans="8:8" x14ac:dyDescent="0.25">
      <c r="H15434" s="1"/>
    </row>
    <row r="15436" spans="8:8" x14ac:dyDescent="0.25">
      <c r="H15436" s="1"/>
    </row>
    <row r="15437" spans="8:8" x14ac:dyDescent="0.25">
      <c r="H15437" s="1"/>
    </row>
    <row r="15438" spans="8:8" x14ac:dyDescent="0.25">
      <c r="H15438" s="1"/>
    </row>
    <row r="15439" spans="8:8" x14ac:dyDescent="0.25">
      <c r="H15439" s="1"/>
    </row>
    <row r="15442" spans="8:8" x14ac:dyDescent="0.25">
      <c r="H15442" s="1"/>
    </row>
    <row r="15443" spans="8:8" x14ac:dyDescent="0.25">
      <c r="H15443" s="1"/>
    </row>
    <row r="15444" spans="8:8" x14ac:dyDescent="0.25">
      <c r="H15444" s="1"/>
    </row>
    <row r="15445" spans="8:8" x14ac:dyDescent="0.25">
      <c r="H15445" s="1"/>
    </row>
    <row r="15446" spans="8:8" x14ac:dyDescent="0.25">
      <c r="H15446" s="1"/>
    </row>
    <row r="15447" spans="8:8" x14ac:dyDescent="0.25">
      <c r="H15447" s="1"/>
    </row>
    <row r="15449" spans="8:8" x14ac:dyDescent="0.25">
      <c r="H15449" s="1"/>
    </row>
    <row r="15450" spans="8:8" x14ac:dyDescent="0.25">
      <c r="H15450" s="1"/>
    </row>
    <row r="15451" spans="8:8" x14ac:dyDescent="0.25">
      <c r="H15451" s="1"/>
    </row>
    <row r="15452" spans="8:8" x14ac:dyDescent="0.25">
      <c r="H15452" s="1"/>
    </row>
    <row r="15453" spans="8:8" x14ac:dyDescent="0.25">
      <c r="H15453" s="1"/>
    </row>
    <row r="15461" spans="8:8" x14ac:dyDescent="0.25">
      <c r="H15461" s="1"/>
    </row>
    <row r="15463" spans="8:8" x14ac:dyDescent="0.25">
      <c r="H15463" s="1"/>
    </row>
    <row r="15464" spans="8:8" x14ac:dyDescent="0.25">
      <c r="H15464" s="1"/>
    </row>
    <row r="15467" spans="8:8" x14ac:dyDescent="0.25">
      <c r="H15467" s="1"/>
    </row>
    <row r="15468" spans="8:8" x14ac:dyDescent="0.25">
      <c r="H15468" s="1"/>
    </row>
    <row r="15469" spans="8:8" x14ac:dyDescent="0.25">
      <c r="H15469" s="1"/>
    </row>
    <row r="15470" spans="8:8" x14ac:dyDescent="0.25">
      <c r="H15470" s="1"/>
    </row>
    <row r="15471" spans="8:8" x14ac:dyDescent="0.25">
      <c r="H15471" s="1"/>
    </row>
    <row r="15472" spans="8:8" x14ac:dyDescent="0.25">
      <c r="H15472" s="1"/>
    </row>
    <row r="15473" spans="8:8" x14ac:dyDescent="0.25">
      <c r="H15473" s="1"/>
    </row>
    <row r="15474" spans="8:8" x14ac:dyDescent="0.25">
      <c r="H15474" s="1"/>
    </row>
    <row r="15475" spans="8:8" x14ac:dyDescent="0.25">
      <c r="H15475" s="1"/>
    </row>
    <row r="15476" spans="8:8" x14ac:dyDescent="0.25">
      <c r="H15476" s="1"/>
    </row>
    <row r="15481" spans="8:8" x14ac:dyDescent="0.25">
      <c r="H15481" s="1"/>
    </row>
    <row r="15482" spans="8:8" x14ac:dyDescent="0.25">
      <c r="H15482" s="1"/>
    </row>
    <row r="15483" spans="8:8" x14ac:dyDescent="0.25">
      <c r="H15483" s="1"/>
    </row>
    <row r="15484" spans="8:8" x14ac:dyDescent="0.25">
      <c r="H15484" s="1"/>
    </row>
    <row r="15485" spans="8:8" x14ac:dyDescent="0.25">
      <c r="H15485" s="1"/>
    </row>
    <row r="15486" spans="8:8" x14ac:dyDescent="0.25">
      <c r="H15486" s="1"/>
    </row>
    <row r="15487" spans="8:8" x14ac:dyDescent="0.25">
      <c r="H15487" s="1"/>
    </row>
    <row r="15488" spans="8:8" x14ac:dyDescent="0.25">
      <c r="H15488" s="1"/>
    </row>
    <row r="15490" spans="8:8" x14ac:dyDescent="0.25">
      <c r="H15490" s="1"/>
    </row>
    <row r="15491" spans="8:8" x14ac:dyDescent="0.25">
      <c r="H15491" s="1"/>
    </row>
    <row r="15492" spans="8:8" x14ac:dyDescent="0.25">
      <c r="H15492" s="1"/>
    </row>
    <row r="15493" spans="8:8" x14ac:dyDescent="0.25">
      <c r="H15493" s="1"/>
    </row>
    <row r="15494" spans="8:8" x14ac:dyDescent="0.25">
      <c r="H15494" s="1"/>
    </row>
    <row r="15495" spans="8:8" x14ac:dyDescent="0.25">
      <c r="H15495" s="1"/>
    </row>
    <row r="15497" spans="8:8" x14ac:dyDescent="0.25">
      <c r="H15497" s="1"/>
    </row>
    <row r="15498" spans="8:8" x14ac:dyDescent="0.25">
      <c r="H15498" s="1"/>
    </row>
    <row r="15499" spans="8:8" x14ac:dyDescent="0.25">
      <c r="H15499" s="1"/>
    </row>
    <row r="15500" spans="8:8" x14ac:dyDescent="0.25">
      <c r="H15500" s="1"/>
    </row>
    <row r="15501" spans="8:8" x14ac:dyDescent="0.25">
      <c r="H15501" s="1"/>
    </row>
    <row r="15502" spans="8:8" x14ac:dyDescent="0.25">
      <c r="H15502" s="1"/>
    </row>
    <row r="15503" spans="8:8" x14ac:dyDescent="0.25">
      <c r="H15503" s="1"/>
    </row>
    <row r="15505" spans="8:8" x14ac:dyDescent="0.25">
      <c r="H15505" s="1"/>
    </row>
    <row r="15506" spans="8:8" x14ac:dyDescent="0.25">
      <c r="H15506" s="1"/>
    </row>
    <row r="15507" spans="8:8" x14ac:dyDescent="0.25">
      <c r="H15507" s="1"/>
    </row>
    <row r="15508" spans="8:8" x14ac:dyDescent="0.25">
      <c r="H15508" s="1"/>
    </row>
    <row r="15510" spans="8:8" x14ac:dyDescent="0.25">
      <c r="H15510" s="1"/>
    </row>
    <row r="15511" spans="8:8" x14ac:dyDescent="0.25">
      <c r="H15511" s="1"/>
    </row>
    <row r="15512" spans="8:8" x14ac:dyDescent="0.25">
      <c r="H15512" s="1"/>
    </row>
    <row r="15513" spans="8:8" x14ac:dyDescent="0.25">
      <c r="H15513" s="1"/>
    </row>
    <row r="15514" spans="8:8" x14ac:dyDescent="0.25">
      <c r="H15514" s="1"/>
    </row>
    <row r="15515" spans="8:8" x14ac:dyDescent="0.25">
      <c r="H15515" s="1"/>
    </row>
    <row r="15516" spans="8:8" x14ac:dyDescent="0.25">
      <c r="H15516" s="1"/>
    </row>
    <row r="15517" spans="8:8" x14ac:dyDescent="0.25">
      <c r="H15517" s="1"/>
    </row>
    <row r="15518" spans="8:8" x14ac:dyDescent="0.25">
      <c r="H15518" s="1"/>
    </row>
    <row r="15520" spans="8:8" x14ac:dyDescent="0.25">
      <c r="H15520" s="1"/>
    </row>
    <row r="15521" spans="8:8" x14ac:dyDescent="0.25">
      <c r="H15521" s="1"/>
    </row>
    <row r="15522" spans="8:8" x14ac:dyDescent="0.25">
      <c r="H15522" s="1"/>
    </row>
    <row r="15523" spans="8:8" x14ac:dyDescent="0.25">
      <c r="H15523" s="1"/>
    </row>
    <row r="15524" spans="8:8" x14ac:dyDescent="0.25">
      <c r="H15524" s="1"/>
    </row>
    <row r="15525" spans="8:8" x14ac:dyDescent="0.25">
      <c r="H15525" s="1"/>
    </row>
    <row r="15526" spans="8:8" x14ac:dyDescent="0.25">
      <c r="H15526" s="1"/>
    </row>
    <row r="15527" spans="8:8" x14ac:dyDescent="0.25">
      <c r="H15527" s="1"/>
    </row>
    <row r="15528" spans="8:8" x14ac:dyDescent="0.25">
      <c r="H15528" s="1"/>
    </row>
    <row r="15529" spans="8:8" x14ac:dyDescent="0.25">
      <c r="H15529" s="1"/>
    </row>
    <row r="15530" spans="8:8" x14ac:dyDescent="0.25">
      <c r="H15530" s="1"/>
    </row>
    <row r="15531" spans="8:8" x14ac:dyDescent="0.25">
      <c r="H15531" s="1"/>
    </row>
    <row r="15534" spans="8:8" x14ac:dyDescent="0.25">
      <c r="H15534" s="1"/>
    </row>
    <row r="15536" spans="8:8" x14ac:dyDescent="0.25">
      <c r="H15536" s="1"/>
    </row>
    <row r="15537" spans="8:8" x14ac:dyDescent="0.25">
      <c r="H15537" s="1"/>
    </row>
    <row r="15539" spans="8:8" x14ac:dyDescent="0.25">
      <c r="H15539" s="1"/>
    </row>
    <row r="15540" spans="8:8" x14ac:dyDescent="0.25">
      <c r="H15540" s="1"/>
    </row>
    <row r="15543" spans="8:8" x14ac:dyDescent="0.25">
      <c r="H15543" s="1"/>
    </row>
    <row r="15544" spans="8:8" x14ac:dyDescent="0.25">
      <c r="H15544" s="1"/>
    </row>
    <row r="15546" spans="8:8" x14ac:dyDescent="0.25">
      <c r="H15546" s="1"/>
    </row>
    <row r="15547" spans="8:8" x14ac:dyDescent="0.25">
      <c r="H15547" s="1"/>
    </row>
    <row r="15548" spans="8:8" x14ac:dyDescent="0.25">
      <c r="H15548" s="1"/>
    </row>
    <row r="15549" spans="8:8" x14ac:dyDescent="0.25">
      <c r="H15549" s="1"/>
    </row>
    <row r="15551" spans="8:8" x14ac:dyDescent="0.25">
      <c r="H15551" s="1"/>
    </row>
    <row r="15552" spans="8:8" x14ac:dyDescent="0.25">
      <c r="H15552" s="1"/>
    </row>
    <row r="15553" spans="8:8" x14ac:dyDescent="0.25">
      <c r="H15553" s="1"/>
    </row>
    <row r="15555" spans="8:8" x14ac:dyDescent="0.25">
      <c r="H15555" s="1"/>
    </row>
    <row r="15556" spans="8:8" x14ac:dyDescent="0.25">
      <c r="H15556" s="1"/>
    </row>
    <row r="15557" spans="8:8" x14ac:dyDescent="0.25">
      <c r="H15557" s="1"/>
    </row>
    <row r="15558" spans="8:8" x14ac:dyDescent="0.25">
      <c r="H15558" s="1"/>
    </row>
    <row r="15559" spans="8:8" x14ac:dyDescent="0.25">
      <c r="H15559" s="1"/>
    </row>
    <row r="15560" spans="8:8" x14ac:dyDescent="0.25">
      <c r="H15560" s="1"/>
    </row>
    <row r="15561" spans="8:8" x14ac:dyDescent="0.25">
      <c r="H15561" s="1"/>
    </row>
    <row r="15562" spans="8:8" x14ac:dyDescent="0.25">
      <c r="H15562" s="1"/>
    </row>
    <row r="15563" spans="8:8" x14ac:dyDescent="0.25">
      <c r="H15563" s="1"/>
    </row>
    <row r="15564" spans="8:8" x14ac:dyDescent="0.25">
      <c r="H15564" s="1"/>
    </row>
    <row r="15565" spans="8:8" x14ac:dyDescent="0.25">
      <c r="H15565" s="1"/>
    </row>
    <row r="15566" spans="8:8" x14ac:dyDescent="0.25">
      <c r="H15566" s="1"/>
    </row>
    <row r="15567" spans="8:8" x14ac:dyDescent="0.25">
      <c r="H15567" s="1"/>
    </row>
    <row r="15568" spans="8:8" x14ac:dyDescent="0.25">
      <c r="H15568" s="1"/>
    </row>
    <row r="15569" spans="8:8" x14ac:dyDescent="0.25">
      <c r="H15569" s="1"/>
    </row>
    <row r="15570" spans="8:8" x14ac:dyDescent="0.25">
      <c r="H15570" s="1"/>
    </row>
    <row r="15571" spans="8:8" x14ac:dyDescent="0.25">
      <c r="H15571" s="1"/>
    </row>
    <row r="15576" spans="8:8" x14ac:dyDescent="0.25">
      <c r="H15576" s="1"/>
    </row>
    <row r="15577" spans="8:8" x14ac:dyDescent="0.25">
      <c r="H15577" s="1"/>
    </row>
    <row r="15578" spans="8:8" x14ac:dyDescent="0.25">
      <c r="H15578" s="1"/>
    </row>
    <row r="15579" spans="8:8" x14ac:dyDescent="0.25">
      <c r="H15579" s="1"/>
    </row>
    <row r="15581" spans="8:8" x14ac:dyDescent="0.25">
      <c r="H15581" s="1"/>
    </row>
    <row r="15582" spans="8:8" x14ac:dyDescent="0.25">
      <c r="H15582" s="1"/>
    </row>
    <row r="15584" spans="8:8" x14ac:dyDescent="0.25">
      <c r="H15584" s="1"/>
    </row>
    <row r="15585" spans="8:8" x14ac:dyDescent="0.25">
      <c r="H15585" s="1"/>
    </row>
    <row r="15587" spans="8:8" x14ac:dyDescent="0.25">
      <c r="H15587" s="1"/>
    </row>
    <row r="15588" spans="8:8" x14ac:dyDescent="0.25">
      <c r="H15588" s="1"/>
    </row>
    <row r="15589" spans="8:8" x14ac:dyDescent="0.25">
      <c r="H15589" s="1"/>
    </row>
    <row r="15590" spans="8:8" x14ac:dyDescent="0.25">
      <c r="H15590" s="1"/>
    </row>
    <row r="15591" spans="8:8" x14ac:dyDescent="0.25">
      <c r="H15591" s="1"/>
    </row>
    <row r="15593" spans="8:8" x14ac:dyDescent="0.25">
      <c r="H15593" s="1"/>
    </row>
    <row r="15594" spans="8:8" x14ac:dyDescent="0.25">
      <c r="H15594" s="1"/>
    </row>
    <row r="15595" spans="8:8" x14ac:dyDescent="0.25">
      <c r="H15595" s="1"/>
    </row>
    <row r="15596" spans="8:8" x14ac:dyDescent="0.25">
      <c r="H15596" s="1"/>
    </row>
    <row r="15597" spans="8:8" x14ac:dyDescent="0.25">
      <c r="H15597" s="1"/>
    </row>
    <row r="15598" spans="8:8" x14ac:dyDescent="0.25">
      <c r="H15598" s="1"/>
    </row>
    <row r="15599" spans="8:8" x14ac:dyDescent="0.25">
      <c r="H15599" s="1"/>
    </row>
    <row r="15600" spans="8:8" x14ac:dyDescent="0.25">
      <c r="H15600" s="1"/>
    </row>
    <row r="15601" spans="8:8" x14ac:dyDescent="0.25">
      <c r="H15601" s="1"/>
    </row>
    <row r="15607" spans="8:8" x14ac:dyDescent="0.25">
      <c r="H15607" s="1"/>
    </row>
    <row r="15611" spans="8:8" x14ac:dyDescent="0.25">
      <c r="H15611" s="1"/>
    </row>
    <row r="15612" spans="8:8" x14ac:dyDescent="0.25">
      <c r="H15612" s="1"/>
    </row>
    <row r="15614" spans="8:8" x14ac:dyDescent="0.25">
      <c r="H15614" s="1"/>
    </row>
    <row r="15615" spans="8:8" x14ac:dyDescent="0.25">
      <c r="H15615" s="1"/>
    </row>
    <row r="15616" spans="8:8" x14ac:dyDescent="0.25">
      <c r="H15616" s="1"/>
    </row>
    <row r="15617" spans="8:8" x14ac:dyDescent="0.25">
      <c r="H15617" s="1"/>
    </row>
    <row r="15618" spans="8:8" x14ac:dyDescent="0.25">
      <c r="H15618" s="1"/>
    </row>
    <row r="15619" spans="8:8" x14ac:dyDescent="0.25">
      <c r="H15619" s="1"/>
    </row>
    <row r="15620" spans="8:8" x14ac:dyDescent="0.25">
      <c r="H15620" s="1"/>
    </row>
    <row r="15621" spans="8:8" x14ac:dyDescent="0.25">
      <c r="H15621" s="1"/>
    </row>
    <row r="15622" spans="8:8" x14ac:dyDescent="0.25">
      <c r="H15622" s="1"/>
    </row>
    <row r="15623" spans="8:8" x14ac:dyDescent="0.25">
      <c r="H15623" s="1"/>
    </row>
    <row r="15624" spans="8:8" x14ac:dyDescent="0.25">
      <c r="H15624" s="1"/>
    </row>
    <row r="15625" spans="8:8" x14ac:dyDescent="0.25">
      <c r="H15625" s="1"/>
    </row>
    <row r="15626" spans="8:8" x14ac:dyDescent="0.25">
      <c r="H15626" s="1"/>
    </row>
    <row r="15627" spans="8:8" x14ac:dyDescent="0.25">
      <c r="H15627" s="1"/>
    </row>
    <row r="15628" spans="8:8" x14ac:dyDescent="0.25">
      <c r="H15628" s="1"/>
    </row>
    <row r="15629" spans="8:8" x14ac:dyDescent="0.25">
      <c r="H15629" s="1"/>
    </row>
    <row r="15630" spans="8:8" x14ac:dyDescent="0.25">
      <c r="H15630" s="1"/>
    </row>
    <row r="15631" spans="8:8" x14ac:dyDescent="0.25">
      <c r="H15631" s="1"/>
    </row>
    <row r="15632" spans="8:8" x14ac:dyDescent="0.25">
      <c r="H15632" s="1"/>
    </row>
    <row r="15633" spans="8:8" x14ac:dyDescent="0.25">
      <c r="H15633" s="1"/>
    </row>
    <row r="15634" spans="8:8" x14ac:dyDescent="0.25">
      <c r="H15634" s="1"/>
    </row>
    <row r="15635" spans="8:8" x14ac:dyDescent="0.25">
      <c r="H15635" s="1"/>
    </row>
    <row r="15636" spans="8:8" x14ac:dyDescent="0.25">
      <c r="H15636" s="1"/>
    </row>
    <row r="15637" spans="8:8" x14ac:dyDescent="0.25">
      <c r="H15637" s="1"/>
    </row>
    <row r="15638" spans="8:8" x14ac:dyDescent="0.25">
      <c r="H15638" s="1"/>
    </row>
    <row r="15639" spans="8:8" x14ac:dyDescent="0.25">
      <c r="H15639" s="1"/>
    </row>
    <row r="15640" spans="8:8" x14ac:dyDescent="0.25">
      <c r="H15640" s="1"/>
    </row>
    <row r="15642" spans="8:8" x14ac:dyDescent="0.25">
      <c r="H15642" s="1"/>
    </row>
    <row r="15643" spans="8:8" x14ac:dyDescent="0.25">
      <c r="H15643" s="1"/>
    </row>
    <row r="15645" spans="8:8" x14ac:dyDescent="0.25">
      <c r="H15645" s="1"/>
    </row>
    <row r="15646" spans="8:8" x14ac:dyDescent="0.25">
      <c r="H15646" s="1"/>
    </row>
    <row r="15648" spans="8:8" x14ac:dyDescent="0.25">
      <c r="H15648" s="1"/>
    </row>
    <row r="15649" spans="8:8" x14ac:dyDescent="0.25">
      <c r="H15649" s="1"/>
    </row>
    <row r="15650" spans="8:8" x14ac:dyDescent="0.25">
      <c r="H15650" s="1"/>
    </row>
    <row r="15651" spans="8:8" x14ac:dyDescent="0.25">
      <c r="H15651" s="1"/>
    </row>
    <row r="15652" spans="8:8" x14ac:dyDescent="0.25">
      <c r="H15652" s="1"/>
    </row>
    <row r="15653" spans="8:8" x14ac:dyDescent="0.25">
      <c r="H15653" s="1"/>
    </row>
    <row r="15654" spans="8:8" x14ac:dyDescent="0.25">
      <c r="H15654" s="1"/>
    </row>
    <row r="15655" spans="8:8" x14ac:dyDescent="0.25">
      <c r="H15655" s="1"/>
    </row>
    <row r="15656" spans="8:8" x14ac:dyDescent="0.25">
      <c r="H15656" s="1"/>
    </row>
    <row r="15657" spans="8:8" x14ac:dyDescent="0.25">
      <c r="H15657" s="1"/>
    </row>
    <row r="15658" spans="8:8" x14ac:dyDescent="0.25">
      <c r="H15658" s="1"/>
    </row>
    <row r="15659" spans="8:8" x14ac:dyDescent="0.25">
      <c r="H15659" s="1"/>
    </row>
    <row r="15660" spans="8:8" x14ac:dyDescent="0.25">
      <c r="H15660" s="1"/>
    </row>
    <row r="15661" spans="8:8" x14ac:dyDescent="0.25">
      <c r="H15661" s="1"/>
    </row>
    <row r="15662" spans="8:8" x14ac:dyDescent="0.25">
      <c r="H15662" s="1"/>
    </row>
    <row r="15663" spans="8:8" x14ac:dyDescent="0.25">
      <c r="H15663" s="1"/>
    </row>
    <row r="15664" spans="8:8" x14ac:dyDescent="0.25">
      <c r="H15664" s="1"/>
    </row>
    <row r="15666" spans="8:8" x14ac:dyDescent="0.25">
      <c r="H15666" s="1"/>
    </row>
    <row r="15667" spans="8:8" x14ac:dyDescent="0.25">
      <c r="H15667" s="1"/>
    </row>
    <row r="15668" spans="8:8" x14ac:dyDescent="0.25">
      <c r="H15668" s="1"/>
    </row>
    <row r="15669" spans="8:8" x14ac:dyDescent="0.25">
      <c r="H15669" s="1"/>
    </row>
    <row r="15671" spans="8:8" x14ac:dyDescent="0.25">
      <c r="H15671" s="1"/>
    </row>
    <row r="15672" spans="8:8" x14ac:dyDescent="0.25">
      <c r="H15672" s="1"/>
    </row>
    <row r="15674" spans="8:8" x14ac:dyDescent="0.25">
      <c r="H15674" s="1"/>
    </row>
    <row r="15675" spans="8:8" x14ac:dyDescent="0.25">
      <c r="H15675" s="1"/>
    </row>
    <row r="15676" spans="8:8" x14ac:dyDescent="0.25">
      <c r="H15676" s="1"/>
    </row>
    <row r="15677" spans="8:8" x14ac:dyDescent="0.25">
      <c r="H15677" s="1"/>
    </row>
    <row r="15678" spans="8:8" x14ac:dyDescent="0.25">
      <c r="H15678" s="1"/>
    </row>
    <row r="15679" spans="8:8" x14ac:dyDescent="0.25">
      <c r="H15679" s="1"/>
    </row>
    <row r="15680" spans="8:8" x14ac:dyDescent="0.25">
      <c r="H15680" s="1"/>
    </row>
    <row r="15681" spans="8:8" x14ac:dyDescent="0.25">
      <c r="H15681" s="1"/>
    </row>
    <row r="15682" spans="8:8" x14ac:dyDescent="0.25">
      <c r="H15682" s="1"/>
    </row>
    <row r="15683" spans="8:8" x14ac:dyDescent="0.25">
      <c r="H15683" s="1"/>
    </row>
    <row r="15684" spans="8:8" x14ac:dyDescent="0.25">
      <c r="H15684" s="1"/>
    </row>
    <row r="15685" spans="8:8" x14ac:dyDescent="0.25">
      <c r="H15685" s="1"/>
    </row>
    <row r="15686" spans="8:8" x14ac:dyDescent="0.25">
      <c r="H15686" s="1"/>
    </row>
    <row r="15687" spans="8:8" x14ac:dyDescent="0.25">
      <c r="H15687" s="1"/>
    </row>
    <row r="15688" spans="8:8" x14ac:dyDescent="0.25">
      <c r="H15688" s="1"/>
    </row>
    <row r="15689" spans="8:8" x14ac:dyDescent="0.25">
      <c r="H15689" s="1"/>
    </row>
    <row r="15690" spans="8:8" x14ac:dyDescent="0.25">
      <c r="H15690" s="1"/>
    </row>
    <row r="15691" spans="8:8" x14ac:dyDescent="0.25">
      <c r="H15691" s="1"/>
    </row>
    <row r="15692" spans="8:8" x14ac:dyDescent="0.25">
      <c r="H15692" s="1"/>
    </row>
    <row r="15696" spans="8:8" x14ac:dyDescent="0.25">
      <c r="H15696" s="1"/>
    </row>
    <row r="15697" spans="8:8" x14ac:dyDescent="0.25">
      <c r="H15697" s="1"/>
    </row>
    <row r="15700" spans="8:8" x14ac:dyDescent="0.25">
      <c r="H15700" s="1"/>
    </row>
    <row r="15701" spans="8:8" x14ac:dyDescent="0.25">
      <c r="H15701" s="1"/>
    </row>
    <row r="15702" spans="8:8" x14ac:dyDescent="0.25">
      <c r="H15702" s="1"/>
    </row>
    <row r="15703" spans="8:8" x14ac:dyDescent="0.25">
      <c r="H15703" s="1"/>
    </row>
    <row r="15704" spans="8:8" x14ac:dyDescent="0.25">
      <c r="H15704" s="1"/>
    </row>
    <row r="15705" spans="8:8" x14ac:dyDescent="0.25">
      <c r="H15705" s="1"/>
    </row>
    <row r="15706" spans="8:8" x14ac:dyDescent="0.25">
      <c r="H15706" s="1"/>
    </row>
    <row r="15707" spans="8:8" x14ac:dyDescent="0.25">
      <c r="H15707" s="1"/>
    </row>
    <row r="15708" spans="8:8" x14ac:dyDescent="0.25">
      <c r="H15708" s="1"/>
    </row>
    <row r="15709" spans="8:8" x14ac:dyDescent="0.25">
      <c r="H15709" s="1"/>
    </row>
    <row r="15710" spans="8:8" x14ac:dyDescent="0.25">
      <c r="H15710" s="1"/>
    </row>
    <row r="15711" spans="8:8" x14ac:dyDescent="0.25">
      <c r="H15711" s="1"/>
    </row>
    <row r="15714" spans="8:8" x14ac:dyDescent="0.25">
      <c r="H15714" s="1"/>
    </row>
    <row r="15716" spans="8:8" x14ac:dyDescent="0.25">
      <c r="H15716" s="1"/>
    </row>
    <row r="15717" spans="8:8" x14ac:dyDescent="0.25">
      <c r="H15717" s="1"/>
    </row>
    <row r="15718" spans="8:8" x14ac:dyDescent="0.25">
      <c r="H15718" s="1"/>
    </row>
    <row r="15719" spans="8:8" x14ac:dyDescent="0.25">
      <c r="H15719" s="1"/>
    </row>
    <row r="15720" spans="8:8" x14ac:dyDescent="0.25">
      <c r="H15720" s="1"/>
    </row>
    <row r="15721" spans="8:8" x14ac:dyDescent="0.25">
      <c r="H15721" s="1"/>
    </row>
    <row r="15722" spans="8:8" x14ac:dyDescent="0.25">
      <c r="H15722" s="1"/>
    </row>
    <row r="15724" spans="8:8" x14ac:dyDescent="0.25">
      <c r="H15724" s="1"/>
    </row>
    <row r="15725" spans="8:8" x14ac:dyDescent="0.25">
      <c r="H15725" s="1"/>
    </row>
    <row r="15727" spans="8:8" x14ac:dyDescent="0.25">
      <c r="H15727" s="1"/>
    </row>
    <row r="15728" spans="8:8" x14ac:dyDescent="0.25">
      <c r="H15728" s="1"/>
    </row>
    <row r="15729" spans="8:8" x14ac:dyDescent="0.25">
      <c r="H15729" s="1"/>
    </row>
    <row r="15730" spans="8:8" x14ac:dyDescent="0.25">
      <c r="H15730" s="1"/>
    </row>
    <row r="15731" spans="8:8" x14ac:dyDescent="0.25">
      <c r="H15731" s="1"/>
    </row>
    <row r="15732" spans="8:8" x14ac:dyDescent="0.25">
      <c r="H15732" s="1"/>
    </row>
    <row r="15733" spans="8:8" x14ac:dyDescent="0.25">
      <c r="H15733" s="1"/>
    </row>
    <row r="15734" spans="8:8" x14ac:dyDescent="0.25">
      <c r="H15734" s="1"/>
    </row>
    <row r="15735" spans="8:8" x14ac:dyDescent="0.25">
      <c r="H15735" s="1"/>
    </row>
    <row r="15736" spans="8:8" x14ac:dyDescent="0.25">
      <c r="H15736" s="1"/>
    </row>
    <row r="15738" spans="8:8" x14ac:dyDescent="0.25">
      <c r="H15738" s="1"/>
    </row>
    <row r="15739" spans="8:8" x14ac:dyDescent="0.25">
      <c r="H15739" s="1"/>
    </row>
    <row r="15741" spans="8:8" x14ac:dyDescent="0.25">
      <c r="H15741" s="1"/>
    </row>
    <row r="15742" spans="8:8" x14ac:dyDescent="0.25">
      <c r="H15742" s="1"/>
    </row>
    <row r="15743" spans="8:8" x14ac:dyDescent="0.25">
      <c r="H15743" s="1"/>
    </row>
    <row r="15744" spans="8:8" x14ac:dyDescent="0.25">
      <c r="H15744" s="1"/>
    </row>
    <row r="15745" spans="8:8" x14ac:dyDescent="0.25">
      <c r="H15745" s="1"/>
    </row>
    <row r="15746" spans="8:8" x14ac:dyDescent="0.25">
      <c r="H15746" s="1"/>
    </row>
    <row r="15747" spans="8:8" x14ac:dyDescent="0.25">
      <c r="H15747" s="1"/>
    </row>
    <row r="15748" spans="8:8" x14ac:dyDescent="0.25">
      <c r="H15748" s="1"/>
    </row>
    <row r="15750" spans="8:8" x14ac:dyDescent="0.25">
      <c r="H15750" s="1"/>
    </row>
    <row r="15752" spans="8:8" x14ac:dyDescent="0.25">
      <c r="H15752" s="1"/>
    </row>
    <row r="15753" spans="8:8" x14ac:dyDescent="0.25">
      <c r="H15753" s="1"/>
    </row>
    <row r="15755" spans="8:8" x14ac:dyDescent="0.25">
      <c r="H15755" s="1"/>
    </row>
    <row r="15756" spans="8:8" x14ac:dyDescent="0.25">
      <c r="H15756" s="1"/>
    </row>
    <row r="15757" spans="8:8" x14ac:dyDescent="0.25">
      <c r="H15757" s="1"/>
    </row>
    <row r="15758" spans="8:8" x14ac:dyDescent="0.25">
      <c r="H15758" s="1"/>
    </row>
    <row r="15759" spans="8:8" x14ac:dyDescent="0.25">
      <c r="H15759" s="1"/>
    </row>
    <row r="15761" spans="8:8" x14ac:dyDescent="0.25">
      <c r="H15761" s="1"/>
    </row>
    <row r="15762" spans="8:8" x14ac:dyDescent="0.25">
      <c r="H15762" s="1"/>
    </row>
    <row r="15763" spans="8:8" x14ac:dyDescent="0.25">
      <c r="H15763" s="1"/>
    </row>
    <row r="15764" spans="8:8" x14ac:dyDescent="0.25">
      <c r="H15764" s="1"/>
    </row>
    <row r="15765" spans="8:8" x14ac:dyDescent="0.25">
      <c r="H15765" s="1"/>
    </row>
    <row r="15766" spans="8:8" x14ac:dyDescent="0.25">
      <c r="H15766" s="1"/>
    </row>
    <row r="15767" spans="8:8" x14ac:dyDescent="0.25">
      <c r="H15767" s="1"/>
    </row>
    <row r="15768" spans="8:8" x14ac:dyDescent="0.25">
      <c r="H15768" s="1"/>
    </row>
    <row r="15770" spans="8:8" x14ac:dyDescent="0.25">
      <c r="H15770" s="1"/>
    </row>
    <row r="15771" spans="8:8" x14ac:dyDescent="0.25">
      <c r="H15771" s="1"/>
    </row>
    <row r="15773" spans="8:8" x14ac:dyDescent="0.25">
      <c r="H15773" s="1"/>
    </row>
    <row r="15774" spans="8:8" x14ac:dyDescent="0.25">
      <c r="H15774" s="1"/>
    </row>
    <row r="15775" spans="8:8" x14ac:dyDescent="0.25">
      <c r="H15775" s="1"/>
    </row>
    <row r="15776" spans="8:8" x14ac:dyDescent="0.25">
      <c r="H15776" s="1"/>
    </row>
    <row r="15777" spans="8:8" x14ac:dyDescent="0.25">
      <c r="H15777" s="1"/>
    </row>
    <row r="15778" spans="8:8" x14ac:dyDescent="0.25">
      <c r="H15778" s="1"/>
    </row>
    <row r="15779" spans="8:8" x14ac:dyDescent="0.25">
      <c r="H15779" s="1"/>
    </row>
    <row r="15780" spans="8:8" x14ac:dyDescent="0.25">
      <c r="H15780" s="1"/>
    </row>
    <row r="15781" spans="8:8" x14ac:dyDescent="0.25">
      <c r="H15781" s="1"/>
    </row>
    <row r="15782" spans="8:8" x14ac:dyDescent="0.25">
      <c r="H15782" s="1"/>
    </row>
    <row r="15783" spans="8:8" x14ac:dyDescent="0.25">
      <c r="H15783" s="1"/>
    </row>
    <row r="15784" spans="8:8" x14ac:dyDescent="0.25">
      <c r="H15784" s="1"/>
    </row>
    <row r="15785" spans="8:8" x14ac:dyDescent="0.25">
      <c r="H15785" s="1"/>
    </row>
    <row r="15786" spans="8:8" x14ac:dyDescent="0.25">
      <c r="H15786" s="1"/>
    </row>
    <row r="15787" spans="8:8" x14ac:dyDescent="0.25">
      <c r="H15787" s="1"/>
    </row>
    <row r="15788" spans="8:8" x14ac:dyDescent="0.25">
      <c r="H15788" s="1"/>
    </row>
    <row r="15789" spans="8:8" x14ac:dyDescent="0.25">
      <c r="H15789" s="1"/>
    </row>
    <row r="15790" spans="8:8" x14ac:dyDescent="0.25">
      <c r="H15790" s="1"/>
    </row>
    <row r="15791" spans="8:8" x14ac:dyDescent="0.25">
      <c r="H15791" s="1"/>
    </row>
    <row r="15792" spans="8:8" x14ac:dyDescent="0.25">
      <c r="H15792" s="1"/>
    </row>
    <row r="15793" spans="8:8" x14ac:dyDescent="0.25">
      <c r="H15793" s="1"/>
    </row>
    <row r="15795" spans="8:8" x14ac:dyDescent="0.25">
      <c r="H15795" s="1"/>
    </row>
    <row r="15796" spans="8:8" x14ac:dyDescent="0.25">
      <c r="H15796" s="1"/>
    </row>
    <row r="15798" spans="8:8" x14ac:dyDescent="0.25">
      <c r="H15798" s="1"/>
    </row>
    <row r="15799" spans="8:8" x14ac:dyDescent="0.25">
      <c r="H15799" s="1"/>
    </row>
    <row r="15801" spans="8:8" x14ac:dyDescent="0.25">
      <c r="H15801" s="1"/>
    </row>
    <row r="15802" spans="8:8" x14ac:dyDescent="0.25">
      <c r="H15802" s="1"/>
    </row>
    <row r="15803" spans="8:8" x14ac:dyDescent="0.25">
      <c r="H15803" s="1"/>
    </row>
    <row r="15804" spans="8:8" x14ac:dyDescent="0.25">
      <c r="H15804" s="1"/>
    </row>
    <row r="15805" spans="8:8" x14ac:dyDescent="0.25">
      <c r="H15805" s="1"/>
    </row>
    <row r="15806" spans="8:8" x14ac:dyDescent="0.25">
      <c r="H15806" s="1"/>
    </row>
    <row r="15807" spans="8:8" x14ac:dyDescent="0.25">
      <c r="H15807" s="1"/>
    </row>
    <row r="15808" spans="8:8" x14ac:dyDescent="0.25">
      <c r="H15808" s="1"/>
    </row>
    <row r="15809" spans="8:8" x14ac:dyDescent="0.25">
      <c r="H15809" s="1"/>
    </row>
    <row r="15810" spans="8:8" x14ac:dyDescent="0.25">
      <c r="H15810" s="1"/>
    </row>
    <row r="15811" spans="8:8" x14ac:dyDescent="0.25">
      <c r="H15811" s="1"/>
    </row>
    <row r="15812" spans="8:8" x14ac:dyDescent="0.25">
      <c r="H15812" s="1"/>
    </row>
    <row r="15813" spans="8:8" x14ac:dyDescent="0.25">
      <c r="H15813" s="1"/>
    </row>
    <row r="15814" spans="8:8" x14ac:dyDescent="0.25">
      <c r="H15814" s="1"/>
    </row>
    <row r="15815" spans="8:8" x14ac:dyDescent="0.25">
      <c r="H15815" s="1"/>
    </row>
    <row r="15816" spans="8:8" x14ac:dyDescent="0.25">
      <c r="H15816" s="1"/>
    </row>
    <row r="15817" spans="8:8" x14ac:dyDescent="0.25">
      <c r="H15817" s="1"/>
    </row>
    <row r="15818" spans="8:8" x14ac:dyDescent="0.25">
      <c r="H15818" s="1"/>
    </row>
    <row r="15819" spans="8:8" x14ac:dyDescent="0.25">
      <c r="H15819" s="1"/>
    </row>
    <row r="15820" spans="8:8" x14ac:dyDescent="0.25">
      <c r="H15820" s="1"/>
    </row>
    <row r="15821" spans="8:8" x14ac:dyDescent="0.25">
      <c r="H15821" s="1"/>
    </row>
    <row r="15822" spans="8:8" x14ac:dyDescent="0.25">
      <c r="H15822" s="1"/>
    </row>
    <row r="15823" spans="8:8" x14ac:dyDescent="0.25">
      <c r="H15823" s="1"/>
    </row>
    <row r="15824" spans="8:8" x14ac:dyDescent="0.25">
      <c r="H15824" s="1"/>
    </row>
    <row r="15825" spans="8:8" x14ac:dyDescent="0.25">
      <c r="H15825" s="1"/>
    </row>
    <row r="15826" spans="8:8" x14ac:dyDescent="0.25">
      <c r="H15826" s="1"/>
    </row>
    <row r="15827" spans="8:8" x14ac:dyDescent="0.25">
      <c r="H15827" s="1"/>
    </row>
    <row r="15828" spans="8:8" x14ac:dyDescent="0.25">
      <c r="H15828" s="1"/>
    </row>
    <row r="15829" spans="8:8" x14ac:dyDescent="0.25">
      <c r="H15829" s="1"/>
    </row>
    <row r="15830" spans="8:8" x14ac:dyDescent="0.25">
      <c r="H15830" s="1"/>
    </row>
    <row r="15831" spans="8:8" x14ac:dyDescent="0.25">
      <c r="H15831" s="1"/>
    </row>
    <row r="15832" spans="8:8" x14ac:dyDescent="0.25">
      <c r="H15832" s="1"/>
    </row>
    <row r="15833" spans="8:8" x14ac:dyDescent="0.25">
      <c r="H15833" s="1"/>
    </row>
    <row r="15839" spans="8:8" x14ac:dyDescent="0.25">
      <c r="H15839" s="1"/>
    </row>
    <row r="15846" spans="8:8" x14ac:dyDescent="0.25">
      <c r="H15846" s="1"/>
    </row>
    <row r="15851" spans="8:8" x14ac:dyDescent="0.25">
      <c r="H15851" s="1"/>
    </row>
    <row r="15852" spans="8:8" x14ac:dyDescent="0.25">
      <c r="H15852" s="1"/>
    </row>
    <row r="15854" spans="8:8" x14ac:dyDescent="0.25">
      <c r="H15854" s="1"/>
    </row>
    <row r="15855" spans="8:8" x14ac:dyDescent="0.25">
      <c r="H15855" s="1"/>
    </row>
    <row r="15857" spans="8:8" x14ac:dyDescent="0.25">
      <c r="H15857" s="1"/>
    </row>
    <row r="15858" spans="8:8" x14ac:dyDescent="0.25">
      <c r="H15858" s="1"/>
    </row>
    <row r="15861" spans="8:8" x14ac:dyDescent="0.25">
      <c r="H15861" s="1"/>
    </row>
    <row r="15862" spans="8:8" x14ac:dyDescent="0.25">
      <c r="H15862" s="1"/>
    </row>
    <row r="15863" spans="8:8" x14ac:dyDescent="0.25">
      <c r="H15863" s="1"/>
    </row>
    <row r="15864" spans="8:8" x14ac:dyDescent="0.25">
      <c r="H15864" s="1"/>
    </row>
    <row r="15865" spans="8:8" x14ac:dyDescent="0.25">
      <c r="H15865" s="1"/>
    </row>
    <row r="15866" spans="8:8" x14ac:dyDescent="0.25">
      <c r="H15866" s="1"/>
    </row>
    <row r="15867" spans="8:8" x14ac:dyDescent="0.25">
      <c r="H15867" s="1"/>
    </row>
    <row r="15868" spans="8:8" x14ac:dyDescent="0.25">
      <c r="H15868" s="1"/>
    </row>
    <row r="15869" spans="8:8" x14ac:dyDescent="0.25">
      <c r="H15869" s="1"/>
    </row>
    <row r="15870" spans="8:8" x14ac:dyDescent="0.25">
      <c r="H15870" s="1"/>
    </row>
    <row r="15871" spans="8:8" x14ac:dyDescent="0.25">
      <c r="H15871" s="1"/>
    </row>
    <row r="15872" spans="8:8" x14ac:dyDescent="0.25">
      <c r="H15872" s="1"/>
    </row>
    <row r="15874" spans="8:8" x14ac:dyDescent="0.25">
      <c r="H15874" s="1"/>
    </row>
    <row r="15875" spans="8:8" x14ac:dyDescent="0.25">
      <c r="H15875" s="1"/>
    </row>
    <row r="15876" spans="8:8" x14ac:dyDescent="0.25">
      <c r="H15876" s="1"/>
    </row>
    <row r="15877" spans="8:8" x14ac:dyDescent="0.25">
      <c r="H15877" s="1"/>
    </row>
    <row r="15878" spans="8:8" x14ac:dyDescent="0.25">
      <c r="H15878" s="1"/>
    </row>
    <row r="15879" spans="8:8" x14ac:dyDescent="0.25">
      <c r="H15879" s="1"/>
    </row>
    <row r="15880" spans="8:8" x14ac:dyDescent="0.25">
      <c r="H15880" s="1"/>
    </row>
    <row r="15881" spans="8:8" x14ac:dyDescent="0.25">
      <c r="H15881" s="1"/>
    </row>
    <row r="15882" spans="8:8" x14ac:dyDescent="0.25">
      <c r="H15882" s="1"/>
    </row>
    <row r="15883" spans="8:8" x14ac:dyDescent="0.25">
      <c r="H15883" s="1"/>
    </row>
    <row r="15885" spans="8:8" x14ac:dyDescent="0.25">
      <c r="H15885" s="1"/>
    </row>
    <row r="15886" spans="8:8" x14ac:dyDescent="0.25">
      <c r="H15886" s="1"/>
    </row>
    <row r="15888" spans="8:8" x14ac:dyDescent="0.25">
      <c r="H15888" s="1"/>
    </row>
    <row r="15889" spans="8:8" x14ac:dyDescent="0.25">
      <c r="H15889" s="1"/>
    </row>
    <row r="15890" spans="8:8" x14ac:dyDescent="0.25">
      <c r="H15890" s="1"/>
    </row>
    <row r="15891" spans="8:8" x14ac:dyDescent="0.25">
      <c r="H15891" s="1"/>
    </row>
    <row r="15892" spans="8:8" x14ac:dyDescent="0.25">
      <c r="H15892" s="1"/>
    </row>
    <row r="15893" spans="8:8" x14ac:dyDescent="0.25">
      <c r="H15893" s="1"/>
    </row>
    <row r="15894" spans="8:8" x14ac:dyDescent="0.25">
      <c r="H15894" s="1"/>
    </row>
    <row r="15895" spans="8:8" x14ac:dyDescent="0.25">
      <c r="H15895" s="1"/>
    </row>
    <row r="15896" spans="8:8" x14ac:dyDescent="0.25">
      <c r="H15896" s="1"/>
    </row>
    <row r="15897" spans="8:8" x14ac:dyDescent="0.25">
      <c r="H15897" s="1"/>
    </row>
    <row r="15898" spans="8:8" x14ac:dyDescent="0.25">
      <c r="H15898" s="1"/>
    </row>
    <row r="15899" spans="8:8" x14ac:dyDescent="0.25">
      <c r="H15899" s="1"/>
    </row>
    <row r="15900" spans="8:8" x14ac:dyDescent="0.25">
      <c r="H15900" s="1"/>
    </row>
    <row r="15901" spans="8:8" x14ac:dyDescent="0.25">
      <c r="H15901" s="1"/>
    </row>
    <row r="15902" spans="8:8" x14ac:dyDescent="0.25">
      <c r="H15902" s="1"/>
    </row>
    <row r="15903" spans="8:8" x14ac:dyDescent="0.25">
      <c r="H15903" s="1"/>
    </row>
    <row r="15904" spans="8:8" x14ac:dyDescent="0.25">
      <c r="H15904" s="1"/>
    </row>
    <row r="15905" spans="8:8" x14ac:dyDescent="0.25">
      <c r="H15905" s="1"/>
    </row>
    <row r="15906" spans="8:8" x14ac:dyDescent="0.25">
      <c r="H15906" s="1"/>
    </row>
    <row r="15907" spans="8:8" x14ac:dyDescent="0.25">
      <c r="H15907" s="1"/>
    </row>
    <row r="15909" spans="8:8" x14ac:dyDescent="0.25">
      <c r="H15909" s="1"/>
    </row>
    <row r="15913" spans="8:8" x14ac:dyDescent="0.25">
      <c r="H15913" s="1"/>
    </row>
    <row r="15914" spans="8:8" x14ac:dyDescent="0.25">
      <c r="H15914" s="1"/>
    </row>
    <row r="15915" spans="8:8" x14ac:dyDescent="0.25">
      <c r="H15915" s="1"/>
    </row>
    <row r="15916" spans="8:8" x14ac:dyDescent="0.25">
      <c r="H15916" s="1"/>
    </row>
    <row r="15917" spans="8:8" x14ac:dyDescent="0.25">
      <c r="H15917" s="1"/>
    </row>
    <row r="15918" spans="8:8" x14ac:dyDescent="0.25">
      <c r="H15918" s="1"/>
    </row>
    <row r="15919" spans="8:8" x14ac:dyDescent="0.25">
      <c r="H15919" s="1"/>
    </row>
    <row r="15920" spans="8:8" x14ac:dyDescent="0.25">
      <c r="H15920" s="1"/>
    </row>
    <row r="15921" spans="8:8" x14ac:dyDescent="0.25">
      <c r="H15921" s="1"/>
    </row>
    <row r="15922" spans="8:8" x14ac:dyDescent="0.25">
      <c r="H15922" s="1"/>
    </row>
    <row r="15923" spans="8:8" x14ac:dyDescent="0.25">
      <c r="H15923" s="1"/>
    </row>
    <row r="15924" spans="8:8" x14ac:dyDescent="0.25">
      <c r="H15924" s="1"/>
    </row>
    <row r="15925" spans="8:8" x14ac:dyDescent="0.25">
      <c r="H15925" s="1"/>
    </row>
    <row r="15926" spans="8:8" x14ac:dyDescent="0.25">
      <c r="H15926" s="1"/>
    </row>
    <row r="15927" spans="8:8" x14ac:dyDescent="0.25">
      <c r="H15927" s="1"/>
    </row>
    <row r="15928" spans="8:8" x14ac:dyDescent="0.25">
      <c r="H15928" s="1"/>
    </row>
    <row r="15930" spans="8:8" x14ac:dyDescent="0.25">
      <c r="H15930" s="1"/>
    </row>
    <row r="15931" spans="8:8" x14ac:dyDescent="0.25">
      <c r="H15931" s="1"/>
    </row>
    <row r="15932" spans="8:8" x14ac:dyDescent="0.25">
      <c r="H15932" s="1"/>
    </row>
    <row r="15933" spans="8:8" x14ac:dyDescent="0.25">
      <c r="H15933" s="1"/>
    </row>
    <row r="15934" spans="8:8" x14ac:dyDescent="0.25">
      <c r="H15934" s="1"/>
    </row>
    <row r="15935" spans="8:8" x14ac:dyDescent="0.25">
      <c r="H15935" s="1"/>
    </row>
    <row r="15938" spans="8:8" x14ac:dyDescent="0.25">
      <c r="H15938" s="1"/>
    </row>
    <row r="15939" spans="8:8" x14ac:dyDescent="0.25">
      <c r="H15939" s="1"/>
    </row>
    <row r="15941" spans="8:8" x14ac:dyDescent="0.25">
      <c r="H15941" s="1"/>
    </row>
    <row r="15942" spans="8:8" x14ac:dyDescent="0.25">
      <c r="H15942" s="1"/>
    </row>
    <row r="15944" spans="8:8" x14ac:dyDescent="0.25">
      <c r="H15944" s="1"/>
    </row>
    <row r="15945" spans="8:8" x14ac:dyDescent="0.25">
      <c r="H15945" s="1"/>
    </row>
    <row r="15946" spans="8:8" x14ac:dyDescent="0.25">
      <c r="H15946" s="1"/>
    </row>
    <row r="15947" spans="8:8" x14ac:dyDescent="0.25">
      <c r="H15947" s="1"/>
    </row>
    <row r="15948" spans="8:8" x14ac:dyDescent="0.25">
      <c r="H15948" s="1"/>
    </row>
    <row r="15949" spans="8:8" x14ac:dyDescent="0.25">
      <c r="H15949" s="1"/>
    </row>
    <row r="15952" spans="8:8" x14ac:dyDescent="0.25">
      <c r="H15952" s="1"/>
    </row>
    <row r="15953" spans="8:8" x14ac:dyDescent="0.25">
      <c r="H15953" s="1"/>
    </row>
    <row r="15955" spans="8:8" x14ac:dyDescent="0.25">
      <c r="H15955" s="1"/>
    </row>
    <row r="15956" spans="8:8" x14ac:dyDescent="0.25">
      <c r="H15956" s="1"/>
    </row>
    <row r="15957" spans="8:8" x14ac:dyDescent="0.25">
      <c r="H15957" s="1"/>
    </row>
    <row r="15959" spans="8:8" x14ac:dyDescent="0.25">
      <c r="H15959" s="1"/>
    </row>
    <row r="15961" spans="8:8" x14ac:dyDescent="0.25">
      <c r="H15961" s="1"/>
    </row>
    <row r="15962" spans="8:8" x14ac:dyDescent="0.25">
      <c r="H15962" s="1"/>
    </row>
    <row r="15963" spans="8:8" x14ac:dyDescent="0.25">
      <c r="H15963" s="1"/>
    </row>
    <row r="15964" spans="8:8" x14ac:dyDescent="0.25">
      <c r="H15964" s="1"/>
    </row>
    <row r="15965" spans="8:8" x14ac:dyDescent="0.25">
      <c r="H15965" s="1"/>
    </row>
    <row r="15966" spans="8:8" x14ac:dyDescent="0.25">
      <c r="H15966" s="1"/>
    </row>
    <row r="15967" spans="8:8" x14ac:dyDescent="0.25">
      <c r="H15967" s="1"/>
    </row>
    <row r="15968" spans="8:8" x14ac:dyDescent="0.25">
      <c r="H15968" s="1"/>
    </row>
    <row r="15969" spans="8:8" x14ac:dyDescent="0.25">
      <c r="H15969" s="1"/>
    </row>
    <row r="15970" spans="8:8" x14ac:dyDescent="0.25">
      <c r="H15970" s="1"/>
    </row>
    <row r="15971" spans="8:8" x14ac:dyDescent="0.25">
      <c r="H15971" s="1"/>
    </row>
    <row r="15972" spans="8:8" x14ac:dyDescent="0.25">
      <c r="H15972" s="1"/>
    </row>
    <row r="15973" spans="8:8" x14ac:dyDescent="0.25">
      <c r="H15973" s="1"/>
    </row>
    <row r="15974" spans="8:8" x14ac:dyDescent="0.25">
      <c r="H15974" s="1"/>
    </row>
    <row r="15975" spans="8:8" x14ac:dyDescent="0.25">
      <c r="H15975" s="1"/>
    </row>
    <row r="15984" spans="8:8" x14ac:dyDescent="0.25">
      <c r="H15984" s="1"/>
    </row>
    <row r="15989" spans="8:8" x14ac:dyDescent="0.25">
      <c r="H15989" s="1"/>
    </row>
    <row r="15991" spans="8:8" x14ac:dyDescent="0.25">
      <c r="H15991" s="1"/>
    </row>
    <row r="15993" spans="8:8" x14ac:dyDescent="0.25">
      <c r="H15993" s="1"/>
    </row>
    <row r="15994" spans="8:8" x14ac:dyDescent="0.25">
      <c r="H15994" s="1"/>
    </row>
    <row r="15995" spans="8:8" x14ac:dyDescent="0.25">
      <c r="H15995" s="1"/>
    </row>
    <row r="15996" spans="8:8" x14ac:dyDescent="0.25">
      <c r="H15996" s="1"/>
    </row>
    <row r="15997" spans="8:8" x14ac:dyDescent="0.25">
      <c r="H15997" s="1"/>
    </row>
    <row r="15998" spans="8:8" x14ac:dyDescent="0.25">
      <c r="H15998" s="1"/>
    </row>
    <row r="15999" spans="8:8" x14ac:dyDescent="0.25">
      <c r="H15999" s="1"/>
    </row>
    <row r="16000" spans="8:8" x14ac:dyDescent="0.25">
      <c r="H16000" s="1"/>
    </row>
    <row r="16001" spans="8:8" x14ac:dyDescent="0.25">
      <c r="H16001" s="1"/>
    </row>
    <row r="16002" spans="8:8" x14ac:dyDescent="0.25">
      <c r="H16002" s="1"/>
    </row>
    <row r="16003" spans="8:8" x14ac:dyDescent="0.25">
      <c r="H16003" s="1"/>
    </row>
    <row r="16004" spans="8:8" x14ac:dyDescent="0.25">
      <c r="H16004" s="1"/>
    </row>
    <row r="16005" spans="8:8" x14ac:dyDescent="0.25">
      <c r="H16005" s="1"/>
    </row>
    <row r="16006" spans="8:8" x14ac:dyDescent="0.25">
      <c r="H16006" s="1"/>
    </row>
    <row r="16007" spans="8:8" x14ac:dyDescent="0.25">
      <c r="H16007" s="1"/>
    </row>
    <row r="16008" spans="8:8" x14ac:dyDescent="0.25">
      <c r="H16008" s="1"/>
    </row>
    <row r="16009" spans="8:8" x14ac:dyDescent="0.25">
      <c r="H16009" s="1"/>
    </row>
    <row r="16010" spans="8:8" x14ac:dyDescent="0.25">
      <c r="H16010" s="1"/>
    </row>
    <row r="16011" spans="8:8" x14ac:dyDescent="0.25">
      <c r="H16011" s="1"/>
    </row>
    <row r="16012" spans="8:8" x14ac:dyDescent="0.25">
      <c r="H16012" s="1"/>
    </row>
    <row r="16013" spans="8:8" x14ac:dyDescent="0.25">
      <c r="H16013" s="1"/>
    </row>
    <row r="16014" spans="8:8" x14ac:dyDescent="0.25">
      <c r="H16014" s="1"/>
    </row>
    <row r="16015" spans="8:8" x14ac:dyDescent="0.25">
      <c r="H16015" s="1"/>
    </row>
    <row r="16017" spans="8:8" x14ac:dyDescent="0.25">
      <c r="H16017" s="1"/>
    </row>
    <row r="16018" spans="8:8" x14ac:dyDescent="0.25">
      <c r="H16018" s="1"/>
    </row>
    <row r="16020" spans="8:8" x14ac:dyDescent="0.25">
      <c r="H16020" s="1"/>
    </row>
    <row r="16021" spans="8:8" x14ac:dyDescent="0.25">
      <c r="H16021" s="1"/>
    </row>
    <row r="16022" spans="8:8" x14ac:dyDescent="0.25">
      <c r="H16022" s="1"/>
    </row>
    <row r="16023" spans="8:8" x14ac:dyDescent="0.25">
      <c r="H16023" s="1"/>
    </row>
    <row r="16024" spans="8:8" x14ac:dyDescent="0.25">
      <c r="H16024" s="1"/>
    </row>
    <row r="16025" spans="8:8" x14ac:dyDescent="0.25">
      <c r="H16025" s="1"/>
    </row>
    <row r="16026" spans="8:8" x14ac:dyDescent="0.25">
      <c r="H16026" s="1"/>
    </row>
    <row r="16027" spans="8:8" x14ac:dyDescent="0.25">
      <c r="H16027" s="1"/>
    </row>
    <row r="16028" spans="8:8" x14ac:dyDescent="0.25">
      <c r="H16028" s="1"/>
    </row>
    <row r="16029" spans="8:8" x14ac:dyDescent="0.25">
      <c r="H16029" s="1"/>
    </row>
    <row r="16030" spans="8:8" x14ac:dyDescent="0.25">
      <c r="H16030" s="1"/>
    </row>
    <row r="16031" spans="8:8" x14ac:dyDescent="0.25">
      <c r="H16031" s="1"/>
    </row>
    <row r="16032" spans="8:8" x14ac:dyDescent="0.25">
      <c r="H16032" s="1"/>
    </row>
    <row r="16033" spans="8:8" x14ac:dyDescent="0.25">
      <c r="H16033" s="1"/>
    </row>
    <row r="16034" spans="8:8" x14ac:dyDescent="0.25">
      <c r="H16034" s="1"/>
    </row>
    <row r="16035" spans="8:8" x14ac:dyDescent="0.25">
      <c r="H16035" s="1"/>
    </row>
    <row r="16036" spans="8:8" x14ac:dyDescent="0.25">
      <c r="H16036" s="1"/>
    </row>
    <row r="16037" spans="8:8" x14ac:dyDescent="0.25">
      <c r="H16037" s="1"/>
    </row>
    <row r="16038" spans="8:8" x14ac:dyDescent="0.25">
      <c r="H16038" s="1"/>
    </row>
    <row r="16039" spans="8:8" x14ac:dyDescent="0.25">
      <c r="H16039" s="1"/>
    </row>
    <row r="16040" spans="8:8" x14ac:dyDescent="0.25">
      <c r="H16040" s="1"/>
    </row>
    <row r="16041" spans="8:8" x14ac:dyDescent="0.25">
      <c r="H16041" s="1"/>
    </row>
    <row r="16049" spans="8:8" x14ac:dyDescent="0.25">
      <c r="H16049" s="1"/>
    </row>
    <row r="16050" spans="8:8" x14ac:dyDescent="0.25">
      <c r="H16050" s="1"/>
    </row>
    <row r="16051" spans="8:8" x14ac:dyDescent="0.25">
      <c r="H16051" s="1"/>
    </row>
    <row r="16052" spans="8:8" x14ac:dyDescent="0.25">
      <c r="H16052" s="1"/>
    </row>
    <row r="16053" spans="8:8" x14ac:dyDescent="0.25">
      <c r="H16053" s="1"/>
    </row>
    <row r="16055" spans="8:8" x14ac:dyDescent="0.25">
      <c r="H16055" s="1"/>
    </row>
    <row r="16056" spans="8:8" x14ac:dyDescent="0.25">
      <c r="H16056" s="1"/>
    </row>
    <row r="16057" spans="8:8" x14ac:dyDescent="0.25">
      <c r="H16057" s="1"/>
    </row>
    <row r="16058" spans="8:8" x14ac:dyDescent="0.25">
      <c r="H16058" s="1"/>
    </row>
    <row r="16059" spans="8:8" x14ac:dyDescent="0.25">
      <c r="H16059" s="1"/>
    </row>
    <row r="16060" spans="8:8" x14ac:dyDescent="0.25">
      <c r="H16060" s="1"/>
    </row>
    <row r="16061" spans="8:8" x14ac:dyDescent="0.25">
      <c r="H16061" s="1"/>
    </row>
    <row r="16062" spans="8:8" x14ac:dyDescent="0.25">
      <c r="H16062" s="1"/>
    </row>
    <row r="16063" spans="8:8" x14ac:dyDescent="0.25">
      <c r="H16063" s="1"/>
    </row>
    <row r="16064" spans="8:8" x14ac:dyDescent="0.25">
      <c r="H16064" s="1"/>
    </row>
    <row r="16065" spans="8:8" x14ac:dyDescent="0.25">
      <c r="H16065" s="1"/>
    </row>
    <row r="16067" spans="8:8" x14ac:dyDescent="0.25">
      <c r="H16067" s="1"/>
    </row>
    <row r="16068" spans="8:8" x14ac:dyDescent="0.25">
      <c r="H16068" s="1"/>
    </row>
    <row r="16069" spans="8:8" x14ac:dyDescent="0.25">
      <c r="H16069" s="1"/>
    </row>
    <row r="16072" spans="8:8" x14ac:dyDescent="0.25">
      <c r="H16072" s="1"/>
    </row>
    <row r="16073" spans="8:8" x14ac:dyDescent="0.25">
      <c r="H16073" s="1"/>
    </row>
    <row r="16074" spans="8:8" x14ac:dyDescent="0.25">
      <c r="H16074" s="1"/>
    </row>
    <row r="16075" spans="8:8" x14ac:dyDescent="0.25">
      <c r="H16075" s="1"/>
    </row>
    <row r="16077" spans="8:8" x14ac:dyDescent="0.25">
      <c r="H16077" s="1"/>
    </row>
    <row r="16078" spans="8:8" x14ac:dyDescent="0.25">
      <c r="H16078" s="1"/>
    </row>
    <row r="16079" spans="8:8" x14ac:dyDescent="0.25">
      <c r="H16079" s="1"/>
    </row>
    <row r="16080" spans="8:8" x14ac:dyDescent="0.25">
      <c r="H16080" s="1"/>
    </row>
    <row r="16081" spans="8:8" x14ac:dyDescent="0.25">
      <c r="H16081" s="1"/>
    </row>
    <row r="16082" spans="8:8" x14ac:dyDescent="0.25">
      <c r="H16082" s="1"/>
    </row>
    <row r="16086" spans="8:8" x14ac:dyDescent="0.25">
      <c r="H16086" s="1"/>
    </row>
    <row r="16087" spans="8:8" x14ac:dyDescent="0.25">
      <c r="H16087" s="1"/>
    </row>
    <row r="16088" spans="8:8" x14ac:dyDescent="0.25">
      <c r="H16088" s="1"/>
    </row>
    <row r="16089" spans="8:8" x14ac:dyDescent="0.25">
      <c r="H16089" s="1"/>
    </row>
    <row r="16090" spans="8:8" x14ac:dyDescent="0.25">
      <c r="H16090" s="1"/>
    </row>
    <row r="16091" spans="8:8" x14ac:dyDescent="0.25">
      <c r="H16091" s="1"/>
    </row>
    <row r="16093" spans="8:8" x14ac:dyDescent="0.25">
      <c r="H16093" s="1"/>
    </row>
    <row r="16094" spans="8:8" x14ac:dyDescent="0.25">
      <c r="H16094" s="1"/>
    </row>
    <row r="16095" spans="8:8" x14ac:dyDescent="0.25">
      <c r="H16095" s="1"/>
    </row>
    <row r="16096" spans="8:8" x14ac:dyDescent="0.25">
      <c r="H16096" s="1"/>
    </row>
    <row r="16097" spans="8:8" x14ac:dyDescent="0.25">
      <c r="H16097" s="1"/>
    </row>
    <row r="16098" spans="8:8" x14ac:dyDescent="0.25">
      <c r="H16098" s="1"/>
    </row>
    <row r="16099" spans="8:8" x14ac:dyDescent="0.25">
      <c r="H16099" s="1"/>
    </row>
    <row r="16100" spans="8:8" x14ac:dyDescent="0.25">
      <c r="H16100" s="1"/>
    </row>
    <row r="16101" spans="8:8" x14ac:dyDescent="0.25">
      <c r="H16101" s="1"/>
    </row>
    <row r="16102" spans="8:8" x14ac:dyDescent="0.25">
      <c r="H16102" s="1"/>
    </row>
    <row r="16108" spans="8:8" x14ac:dyDescent="0.25">
      <c r="H16108" s="1"/>
    </row>
    <row r="16109" spans="8:8" x14ac:dyDescent="0.25">
      <c r="H16109" s="1"/>
    </row>
    <row r="16110" spans="8:8" x14ac:dyDescent="0.25">
      <c r="H16110" s="1"/>
    </row>
    <row r="16111" spans="8:8" x14ac:dyDescent="0.25">
      <c r="H16111" s="1"/>
    </row>
    <row r="16112" spans="8:8" x14ac:dyDescent="0.25">
      <c r="H16112" s="1"/>
    </row>
    <row r="16113" spans="8:8" x14ac:dyDescent="0.25">
      <c r="H16113" s="1"/>
    </row>
    <row r="16114" spans="8:8" x14ac:dyDescent="0.25">
      <c r="H16114" s="1"/>
    </row>
    <row r="16115" spans="8:8" x14ac:dyDescent="0.25">
      <c r="H16115" s="1"/>
    </row>
    <row r="16116" spans="8:8" x14ac:dyDescent="0.25">
      <c r="H16116" s="1"/>
    </row>
    <row r="16117" spans="8:8" x14ac:dyDescent="0.25">
      <c r="H16117" s="1"/>
    </row>
    <row r="16118" spans="8:8" x14ac:dyDescent="0.25">
      <c r="H16118" s="1"/>
    </row>
    <row r="16119" spans="8:8" x14ac:dyDescent="0.25">
      <c r="H16119" s="1"/>
    </row>
    <row r="16120" spans="8:8" x14ac:dyDescent="0.25">
      <c r="H16120" s="1"/>
    </row>
    <row r="16124" spans="8:8" x14ac:dyDescent="0.25">
      <c r="H16124" s="1"/>
    </row>
    <row r="16125" spans="8:8" x14ac:dyDescent="0.25">
      <c r="H16125" s="1"/>
    </row>
    <row r="16126" spans="8:8" x14ac:dyDescent="0.25">
      <c r="H16126" s="1"/>
    </row>
    <row r="16127" spans="8:8" x14ac:dyDescent="0.25">
      <c r="H16127" s="1"/>
    </row>
    <row r="16128" spans="8:8" x14ac:dyDescent="0.25">
      <c r="H16128" s="1"/>
    </row>
    <row r="16129" spans="8:8" x14ac:dyDescent="0.25">
      <c r="H16129" s="1"/>
    </row>
    <row r="16130" spans="8:8" x14ac:dyDescent="0.25">
      <c r="H16130" s="1"/>
    </row>
    <row r="16132" spans="8:8" x14ac:dyDescent="0.25">
      <c r="H16132" s="1"/>
    </row>
    <row r="16133" spans="8:8" x14ac:dyDescent="0.25">
      <c r="H16133" s="1"/>
    </row>
    <row r="16134" spans="8:8" x14ac:dyDescent="0.25">
      <c r="H16134" s="1"/>
    </row>
    <row r="16135" spans="8:8" x14ac:dyDescent="0.25">
      <c r="H16135" s="1"/>
    </row>
    <row r="16136" spans="8:8" x14ac:dyDescent="0.25">
      <c r="H16136" s="1"/>
    </row>
    <row r="16137" spans="8:8" x14ac:dyDescent="0.25">
      <c r="H16137" s="1"/>
    </row>
    <row r="16138" spans="8:8" x14ac:dyDescent="0.25">
      <c r="H16138" s="1"/>
    </row>
    <row r="16143" spans="8:8" x14ac:dyDescent="0.25">
      <c r="H16143" s="1"/>
    </row>
    <row r="16144" spans="8:8" x14ac:dyDescent="0.25">
      <c r="H16144" s="1"/>
    </row>
    <row r="16145" spans="8:8" x14ac:dyDescent="0.25">
      <c r="H16145" s="1"/>
    </row>
    <row r="16146" spans="8:8" x14ac:dyDescent="0.25">
      <c r="H16146" s="1"/>
    </row>
    <row r="16147" spans="8:8" x14ac:dyDescent="0.25">
      <c r="H16147" s="1"/>
    </row>
    <row r="16148" spans="8:8" x14ac:dyDescent="0.25">
      <c r="H16148" s="1"/>
    </row>
    <row r="16149" spans="8:8" x14ac:dyDescent="0.25">
      <c r="H16149" s="1"/>
    </row>
    <row r="16151" spans="8:8" x14ac:dyDescent="0.25">
      <c r="H16151" s="1"/>
    </row>
    <row r="16153" spans="8:8" x14ac:dyDescent="0.25">
      <c r="H16153" s="1"/>
    </row>
    <row r="16154" spans="8:8" x14ac:dyDescent="0.25">
      <c r="H16154" s="1"/>
    </row>
    <row r="16156" spans="8:8" x14ac:dyDescent="0.25">
      <c r="H16156" s="1"/>
    </row>
    <row r="16157" spans="8:8" x14ac:dyDescent="0.25">
      <c r="H16157" s="1"/>
    </row>
    <row r="16159" spans="8:8" x14ac:dyDescent="0.25">
      <c r="H16159" s="1"/>
    </row>
    <row r="16161" spans="8:8" x14ac:dyDescent="0.25">
      <c r="H16161" s="1"/>
    </row>
    <row r="16162" spans="8:8" x14ac:dyDescent="0.25">
      <c r="H16162" s="1"/>
    </row>
    <row r="16163" spans="8:8" x14ac:dyDescent="0.25">
      <c r="H16163" s="1"/>
    </row>
    <row r="16164" spans="8:8" x14ac:dyDescent="0.25">
      <c r="H16164" s="1"/>
    </row>
    <row r="16165" spans="8:8" x14ac:dyDescent="0.25">
      <c r="H16165" s="1"/>
    </row>
    <row r="16166" spans="8:8" x14ac:dyDescent="0.25">
      <c r="H16166" s="1"/>
    </row>
    <row r="16167" spans="8:8" x14ac:dyDescent="0.25">
      <c r="H16167" s="1"/>
    </row>
    <row r="16168" spans="8:8" x14ac:dyDescent="0.25">
      <c r="H16168" s="1"/>
    </row>
    <row r="16169" spans="8:8" x14ac:dyDescent="0.25">
      <c r="H16169" s="1"/>
    </row>
    <row r="16171" spans="8:8" x14ac:dyDescent="0.25">
      <c r="H16171" s="1"/>
    </row>
    <row r="16174" spans="8:8" x14ac:dyDescent="0.25">
      <c r="H16174" s="1"/>
    </row>
    <row r="16175" spans="8:8" x14ac:dyDescent="0.25">
      <c r="H16175" s="1"/>
    </row>
    <row r="16176" spans="8:8" x14ac:dyDescent="0.25">
      <c r="H16176" s="1"/>
    </row>
    <row r="16184" spans="8:8" x14ac:dyDescent="0.25">
      <c r="H16184" s="1"/>
    </row>
    <row r="16185" spans="8:8" x14ac:dyDescent="0.25">
      <c r="H16185" s="1"/>
    </row>
    <row r="16186" spans="8:8" x14ac:dyDescent="0.25">
      <c r="H16186" s="1"/>
    </row>
    <row r="16188" spans="8:8" x14ac:dyDescent="0.25">
      <c r="H16188" s="1"/>
    </row>
    <row r="16189" spans="8:8" x14ac:dyDescent="0.25">
      <c r="H16189" s="1"/>
    </row>
    <row r="16191" spans="8:8" x14ac:dyDescent="0.25">
      <c r="H16191" s="1"/>
    </row>
    <row r="16192" spans="8:8" x14ac:dyDescent="0.25">
      <c r="H16192" s="1"/>
    </row>
    <row r="16193" spans="8:8" x14ac:dyDescent="0.25">
      <c r="H16193" s="1"/>
    </row>
    <row r="16194" spans="8:8" x14ac:dyDescent="0.25">
      <c r="H16194" s="1"/>
    </row>
    <row r="16198" spans="8:8" x14ac:dyDescent="0.25">
      <c r="H16198" s="1"/>
    </row>
    <row r="16199" spans="8:8" x14ac:dyDescent="0.25">
      <c r="H16199" s="1"/>
    </row>
    <row r="16200" spans="8:8" x14ac:dyDescent="0.25">
      <c r="H16200" s="1"/>
    </row>
    <row r="16201" spans="8:8" x14ac:dyDescent="0.25">
      <c r="H16201" s="1"/>
    </row>
    <row r="16203" spans="8:8" x14ac:dyDescent="0.25">
      <c r="H16203" s="1"/>
    </row>
    <row r="16206" spans="8:8" x14ac:dyDescent="0.25">
      <c r="H16206" s="1"/>
    </row>
    <row r="16207" spans="8:8" x14ac:dyDescent="0.25">
      <c r="H16207" s="1"/>
    </row>
    <row r="16211" spans="8:8" x14ac:dyDescent="0.25">
      <c r="H16211" s="1"/>
    </row>
    <row r="16212" spans="8:8" x14ac:dyDescent="0.25">
      <c r="H16212" s="1"/>
    </row>
    <row r="16214" spans="8:8" x14ac:dyDescent="0.25">
      <c r="H16214" s="1"/>
    </row>
    <row r="16215" spans="8:8" x14ac:dyDescent="0.25">
      <c r="H16215" s="1"/>
    </row>
    <row r="16219" spans="8:8" x14ac:dyDescent="0.25">
      <c r="H16219" s="1"/>
    </row>
    <row r="16220" spans="8:8" x14ac:dyDescent="0.25">
      <c r="H16220" s="1"/>
    </row>
    <row r="16221" spans="8:8" x14ac:dyDescent="0.25">
      <c r="H16221" s="1"/>
    </row>
    <row r="16222" spans="8:8" x14ac:dyDescent="0.25">
      <c r="H16222" s="1"/>
    </row>
    <row r="16223" spans="8:8" x14ac:dyDescent="0.25">
      <c r="H16223" s="1"/>
    </row>
    <row r="16224" spans="8:8" x14ac:dyDescent="0.25">
      <c r="H16224" s="1"/>
    </row>
    <row r="16225" spans="8:8" x14ac:dyDescent="0.25">
      <c r="H16225" s="1"/>
    </row>
    <row r="16226" spans="8:8" x14ac:dyDescent="0.25">
      <c r="H16226" s="1"/>
    </row>
    <row r="16227" spans="8:8" x14ac:dyDescent="0.25">
      <c r="H16227" s="1"/>
    </row>
    <row r="16228" spans="8:8" x14ac:dyDescent="0.25">
      <c r="H16228" s="1"/>
    </row>
    <row r="16230" spans="8:8" x14ac:dyDescent="0.25">
      <c r="H16230" s="1"/>
    </row>
    <row r="16232" spans="8:8" x14ac:dyDescent="0.25">
      <c r="H16232" s="1"/>
    </row>
    <row r="16233" spans="8:8" x14ac:dyDescent="0.25">
      <c r="H16233" s="1"/>
    </row>
    <row r="16234" spans="8:8" x14ac:dyDescent="0.25">
      <c r="H16234" s="1"/>
    </row>
    <row r="16235" spans="8:8" x14ac:dyDescent="0.25">
      <c r="H16235" s="1"/>
    </row>
    <row r="16236" spans="8:8" x14ac:dyDescent="0.25">
      <c r="H16236" s="1"/>
    </row>
    <row r="16237" spans="8:8" x14ac:dyDescent="0.25">
      <c r="H16237" s="1"/>
    </row>
    <row r="16238" spans="8:8" x14ac:dyDescent="0.25">
      <c r="H16238" s="1"/>
    </row>
    <row r="16239" spans="8:8" x14ac:dyDescent="0.25">
      <c r="H16239" s="1"/>
    </row>
    <row r="16240" spans="8:8" x14ac:dyDescent="0.25">
      <c r="H16240" s="1"/>
    </row>
    <row r="16241" spans="8:8" x14ac:dyDescent="0.25">
      <c r="H16241" s="1"/>
    </row>
    <row r="16242" spans="8:8" x14ac:dyDescent="0.25">
      <c r="H16242" s="1"/>
    </row>
    <row r="16243" spans="8:8" x14ac:dyDescent="0.25">
      <c r="H16243" s="1"/>
    </row>
    <row r="16244" spans="8:8" x14ac:dyDescent="0.25">
      <c r="H16244" s="1"/>
    </row>
    <row r="16246" spans="8:8" x14ac:dyDescent="0.25">
      <c r="H16246" s="1"/>
    </row>
    <row r="16247" spans="8:8" x14ac:dyDescent="0.25">
      <c r="H16247" s="1"/>
    </row>
    <row r="16250" spans="8:8" x14ac:dyDescent="0.25">
      <c r="H16250" s="1"/>
    </row>
    <row r="16251" spans="8:8" x14ac:dyDescent="0.25">
      <c r="H16251" s="1"/>
    </row>
    <row r="16252" spans="8:8" x14ac:dyDescent="0.25">
      <c r="H16252" s="1"/>
    </row>
    <row r="16253" spans="8:8" x14ac:dyDescent="0.25">
      <c r="H16253" s="1"/>
    </row>
    <row r="16254" spans="8:8" x14ac:dyDescent="0.25">
      <c r="H16254" s="1"/>
    </row>
    <row r="16255" spans="8:8" x14ac:dyDescent="0.25">
      <c r="H16255" s="1"/>
    </row>
    <row r="16256" spans="8:8" x14ac:dyDescent="0.25">
      <c r="H16256" s="1"/>
    </row>
    <row r="16257" spans="8:8" x14ac:dyDescent="0.25">
      <c r="H16257" s="1"/>
    </row>
    <row r="16258" spans="8:8" x14ac:dyDescent="0.25">
      <c r="H16258" s="1"/>
    </row>
    <row r="16259" spans="8:8" x14ac:dyDescent="0.25">
      <c r="H16259" s="1"/>
    </row>
    <row r="16260" spans="8:8" x14ac:dyDescent="0.25">
      <c r="H16260" s="1"/>
    </row>
    <row r="16261" spans="8:8" x14ac:dyDescent="0.25">
      <c r="H16261" s="1"/>
    </row>
    <row r="16262" spans="8:8" x14ac:dyDescent="0.25">
      <c r="H16262" s="1"/>
    </row>
    <row r="16263" spans="8:8" x14ac:dyDescent="0.25">
      <c r="H16263" s="1"/>
    </row>
    <row r="16264" spans="8:8" x14ac:dyDescent="0.25">
      <c r="H16264" s="1"/>
    </row>
    <row r="16265" spans="8:8" x14ac:dyDescent="0.25">
      <c r="H16265" s="1"/>
    </row>
    <row r="16266" spans="8:8" x14ac:dyDescent="0.25">
      <c r="H16266" s="1"/>
    </row>
    <row r="16274" spans="8:8" x14ac:dyDescent="0.25">
      <c r="H16274" s="1"/>
    </row>
    <row r="16275" spans="8:8" x14ac:dyDescent="0.25">
      <c r="H16275" s="1"/>
    </row>
    <row r="16276" spans="8:8" x14ac:dyDescent="0.25">
      <c r="H16276" s="1"/>
    </row>
    <row r="16280" spans="8:8" x14ac:dyDescent="0.25">
      <c r="H16280" s="1"/>
    </row>
    <row r="16281" spans="8:8" x14ac:dyDescent="0.25">
      <c r="H16281" s="1"/>
    </row>
    <row r="16282" spans="8:8" x14ac:dyDescent="0.25">
      <c r="H16282" s="1"/>
    </row>
    <row r="16283" spans="8:8" x14ac:dyDescent="0.25">
      <c r="H16283" s="1"/>
    </row>
    <row r="16286" spans="8:8" x14ac:dyDescent="0.25">
      <c r="H16286" s="1"/>
    </row>
    <row r="16287" spans="8:8" x14ac:dyDescent="0.25">
      <c r="H16287" s="1"/>
    </row>
    <row r="16288" spans="8:8" x14ac:dyDescent="0.25">
      <c r="H16288" s="1"/>
    </row>
    <row r="16294" spans="8:8" x14ac:dyDescent="0.25">
      <c r="H16294" s="1"/>
    </row>
    <row r="16295" spans="8:8" x14ac:dyDescent="0.25">
      <c r="H16295" s="1"/>
    </row>
    <row r="16296" spans="8:8" x14ac:dyDescent="0.25">
      <c r="H16296" s="1"/>
    </row>
    <row r="16299" spans="8:8" x14ac:dyDescent="0.25">
      <c r="H16299" s="1"/>
    </row>
    <row r="16300" spans="8:8" x14ac:dyDescent="0.25">
      <c r="H16300" s="1"/>
    </row>
    <row r="16301" spans="8:8" x14ac:dyDescent="0.25">
      <c r="H16301" s="1"/>
    </row>
    <row r="16302" spans="8:8" x14ac:dyDescent="0.25">
      <c r="H16302" s="1"/>
    </row>
    <row r="16303" spans="8:8" x14ac:dyDescent="0.25">
      <c r="H16303" s="1"/>
    </row>
    <row r="16304" spans="8:8" x14ac:dyDescent="0.25">
      <c r="H16304" s="1"/>
    </row>
    <row r="16305" spans="8:8" x14ac:dyDescent="0.25">
      <c r="H16305" s="1"/>
    </row>
    <row r="16306" spans="8:8" x14ac:dyDescent="0.25">
      <c r="H16306" s="1"/>
    </row>
    <row r="16307" spans="8:8" x14ac:dyDescent="0.25">
      <c r="H16307" s="1"/>
    </row>
    <row r="16308" spans="8:8" x14ac:dyDescent="0.25">
      <c r="H16308" s="1"/>
    </row>
    <row r="16309" spans="8:8" x14ac:dyDescent="0.25">
      <c r="H16309" s="1"/>
    </row>
    <row r="16310" spans="8:8" x14ac:dyDescent="0.25">
      <c r="H16310" s="1"/>
    </row>
    <row r="16311" spans="8:8" x14ac:dyDescent="0.25">
      <c r="H16311" s="1"/>
    </row>
    <row r="16312" spans="8:8" x14ac:dyDescent="0.25">
      <c r="H16312" s="1"/>
    </row>
    <row r="16313" spans="8:8" x14ac:dyDescent="0.25">
      <c r="H16313" s="1"/>
    </row>
    <row r="16314" spans="8:8" x14ac:dyDescent="0.25">
      <c r="H16314" s="1"/>
    </row>
    <row r="16315" spans="8:8" x14ac:dyDescent="0.25">
      <c r="H16315" s="1"/>
    </row>
    <row r="16316" spans="8:8" x14ac:dyDescent="0.25">
      <c r="H16316" s="1"/>
    </row>
    <row r="16317" spans="8:8" x14ac:dyDescent="0.25">
      <c r="H16317" s="1"/>
    </row>
    <row r="16318" spans="8:8" x14ac:dyDescent="0.25">
      <c r="H16318" s="1"/>
    </row>
    <row r="16319" spans="8:8" x14ac:dyDescent="0.25">
      <c r="H16319" s="1"/>
    </row>
    <row r="16320" spans="8:8" x14ac:dyDescent="0.25">
      <c r="H16320" s="1"/>
    </row>
    <row r="16321" spans="8:8" x14ac:dyDescent="0.25">
      <c r="H16321" s="1"/>
    </row>
    <row r="16322" spans="8:8" x14ac:dyDescent="0.25">
      <c r="H16322" s="1"/>
    </row>
    <row r="16323" spans="8:8" x14ac:dyDescent="0.25">
      <c r="H16323" s="1"/>
    </row>
    <row r="16324" spans="8:8" x14ac:dyDescent="0.25">
      <c r="H16324" s="1"/>
    </row>
    <row r="16325" spans="8:8" x14ac:dyDescent="0.25">
      <c r="H16325" s="1"/>
    </row>
    <row r="16326" spans="8:8" x14ac:dyDescent="0.25">
      <c r="H16326" s="1"/>
    </row>
    <row r="16327" spans="8:8" x14ac:dyDescent="0.25">
      <c r="H16327" s="1"/>
    </row>
    <row r="16329" spans="8:8" x14ac:dyDescent="0.25">
      <c r="H16329" s="1"/>
    </row>
    <row r="16330" spans="8:8" x14ac:dyDescent="0.25">
      <c r="H16330" s="1"/>
    </row>
    <row r="16331" spans="8:8" x14ac:dyDescent="0.25">
      <c r="H16331" s="1"/>
    </row>
    <row r="16340" spans="8:8" x14ac:dyDescent="0.25">
      <c r="H16340" s="1"/>
    </row>
    <row r="16341" spans="8:8" x14ac:dyDescent="0.25">
      <c r="H16341" s="1"/>
    </row>
    <row r="16342" spans="8:8" x14ac:dyDescent="0.25">
      <c r="H16342" s="1"/>
    </row>
    <row r="16343" spans="8:8" x14ac:dyDescent="0.25">
      <c r="H16343" s="1"/>
    </row>
    <row r="16344" spans="8:8" x14ac:dyDescent="0.25">
      <c r="H16344" s="1"/>
    </row>
    <row r="16345" spans="8:8" x14ac:dyDescent="0.25">
      <c r="H16345" s="1"/>
    </row>
    <row r="16346" spans="8:8" x14ac:dyDescent="0.25">
      <c r="H16346" s="1"/>
    </row>
    <row r="16347" spans="8:8" x14ac:dyDescent="0.25">
      <c r="H16347" s="1"/>
    </row>
    <row r="16349" spans="8:8" x14ac:dyDescent="0.25">
      <c r="H16349" s="1"/>
    </row>
    <row r="16350" spans="8:8" x14ac:dyDescent="0.25">
      <c r="H16350" s="1"/>
    </row>
    <row r="16351" spans="8:8" x14ac:dyDescent="0.25">
      <c r="H16351" s="1"/>
    </row>
    <row r="16354" spans="8:8" x14ac:dyDescent="0.25">
      <c r="H16354" s="1"/>
    </row>
    <row r="16355" spans="8:8" x14ac:dyDescent="0.25">
      <c r="H16355" s="1"/>
    </row>
    <row r="16356" spans="8:8" x14ac:dyDescent="0.25">
      <c r="H16356" s="1"/>
    </row>
    <row r="16357" spans="8:8" x14ac:dyDescent="0.25">
      <c r="H16357" s="1"/>
    </row>
    <row r="16358" spans="8:8" x14ac:dyDescent="0.25">
      <c r="H16358" s="1"/>
    </row>
    <row r="16359" spans="8:8" x14ac:dyDescent="0.25">
      <c r="H16359" s="1"/>
    </row>
    <row r="16360" spans="8:8" x14ac:dyDescent="0.25">
      <c r="H16360" s="1"/>
    </row>
    <row r="16361" spans="8:8" x14ac:dyDescent="0.25">
      <c r="H16361" s="1"/>
    </row>
    <row r="16362" spans="8:8" x14ac:dyDescent="0.25">
      <c r="H16362" s="1"/>
    </row>
    <row r="16363" spans="8:8" x14ac:dyDescent="0.25">
      <c r="H16363" s="1"/>
    </row>
    <row r="16364" spans="8:8" x14ac:dyDescent="0.25">
      <c r="H16364" s="1"/>
    </row>
    <row r="16365" spans="8:8" x14ac:dyDescent="0.25">
      <c r="H16365" s="1"/>
    </row>
    <row r="16366" spans="8:8" x14ac:dyDescent="0.25">
      <c r="H16366" s="1"/>
    </row>
    <row r="16367" spans="8:8" x14ac:dyDescent="0.25">
      <c r="H16367" s="1"/>
    </row>
    <row r="16369" spans="8:8" x14ac:dyDescent="0.25">
      <c r="H16369" s="1"/>
    </row>
    <row r="16372" spans="8:8" x14ac:dyDescent="0.25">
      <c r="H16372" s="1"/>
    </row>
    <row r="16373" spans="8:8" x14ac:dyDescent="0.25">
      <c r="H16373" s="1"/>
    </row>
    <row r="16376" spans="8:8" x14ac:dyDescent="0.25">
      <c r="H16376" s="1"/>
    </row>
    <row r="16377" spans="8:8" x14ac:dyDescent="0.25">
      <c r="H16377" s="1"/>
    </row>
    <row r="16378" spans="8:8" x14ac:dyDescent="0.25">
      <c r="H16378" s="1"/>
    </row>
    <row r="16381" spans="8:8" x14ac:dyDescent="0.25">
      <c r="H16381" s="1"/>
    </row>
    <row r="16382" spans="8:8" x14ac:dyDescent="0.25">
      <c r="H16382" s="1"/>
    </row>
    <row r="16383" spans="8:8" x14ac:dyDescent="0.25">
      <c r="H16383" s="1"/>
    </row>
    <row r="16385" spans="8:8" x14ac:dyDescent="0.25">
      <c r="H16385" s="1"/>
    </row>
    <row r="16386" spans="8:8" x14ac:dyDescent="0.25">
      <c r="H16386" s="1"/>
    </row>
    <row r="16387" spans="8:8" x14ac:dyDescent="0.25">
      <c r="H16387" s="1"/>
    </row>
    <row r="16388" spans="8:8" x14ac:dyDescent="0.25">
      <c r="H16388" s="1"/>
    </row>
    <row r="16389" spans="8:8" x14ac:dyDescent="0.25">
      <c r="H16389" s="1"/>
    </row>
    <row r="16390" spans="8:8" x14ac:dyDescent="0.25">
      <c r="H16390" s="1"/>
    </row>
    <row r="16391" spans="8:8" x14ac:dyDescent="0.25">
      <c r="H16391" s="1"/>
    </row>
    <row r="16392" spans="8:8" x14ac:dyDescent="0.25">
      <c r="H16392" s="1"/>
    </row>
    <row r="16393" spans="8:8" x14ac:dyDescent="0.25">
      <c r="H16393" s="1"/>
    </row>
    <row r="16394" spans="8:8" x14ac:dyDescent="0.25">
      <c r="H16394" s="1"/>
    </row>
    <row r="16395" spans="8:8" x14ac:dyDescent="0.25">
      <c r="H16395" s="1"/>
    </row>
    <row r="16396" spans="8:8" x14ac:dyDescent="0.25">
      <c r="H16396" s="1"/>
    </row>
    <row r="16397" spans="8:8" x14ac:dyDescent="0.25">
      <c r="H16397" s="1"/>
    </row>
    <row r="16398" spans="8:8" x14ac:dyDescent="0.25">
      <c r="H16398" s="1"/>
    </row>
    <row r="16399" spans="8:8" x14ac:dyDescent="0.25">
      <c r="H16399" s="1"/>
    </row>
    <row r="16400" spans="8:8" x14ac:dyDescent="0.25">
      <c r="H16400" s="1"/>
    </row>
    <row r="16401" spans="8:8" x14ac:dyDescent="0.25">
      <c r="H16401" s="1"/>
    </row>
    <row r="16402" spans="8:8" x14ac:dyDescent="0.25">
      <c r="H16402" s="1"/>
    </row>
    <row r="16403" spans="8:8" x14ac:dyDescent="0.25">
      <c r="H16403" s="1"/>
    </row>
    <row r="16404" spans="8:8" x14ac:dyDescent="0.25">
      <c r="H16404" s="1"/>
    </row>
    <row r="16406" spans="8:8" x14ac:dyDescent="0.25">
      <c r="H16406" s="1"/>
    </row>
    <row r="16407" spans="8:8" x14ac:dyDescent="0.25">
      <c r="H16407" s="1"/>
    </row>
    <row r="16408" spans="8:8" x14ac:dyDescent="0.25">
      <c r="H16408" s="1"/>
    </row>
    <row r="16410" spans="8:8" x14ac:dyDescent="0.25">
      <c r="H16410" s="1"/>
    </row>
    <row r="16411" spans="8:8" x14ac:dyDescent="0.25">
      <c r="H16411" s="1"/>
    </row>
    <row r="16412" spans="8:8" x14ac:dyDescent="0.25">
      <c r="H16412" s="1"/>
    </row>
    <row r="16413" spans="8:8" x14ac:dyDescent="0.25">
      <c r="H16413" s="1"/>
    </row>
    <row r="16414" spans="8:8" x14ac:dyDescent="0.25">
      <c r="H16414" s="1"/>
    </row>
    <row r="16415" spans="8:8" x14ac:dyDescent="0.25">
      <c r="H16415" s="1"/>
    </row>
    <row r="16416" spans="8:8" x14ac:dyDescent="0.25">
      <c r="H16416" s="1"/>
    </row>
    <row r="16419" spans="8:8" x14ac:dyDescent="0.25">
      <c r="H16419" s="1"/>
    </row>
    <row r="16420" spans="8:8" x14ac:dyDescent="0.25">
      <c r="H16420" s="1"/>
    </row>
    <row r="16421" spans="8:8" x14ac:dyDescent="0.25">
      <c r="H16421" s="1"/>
    </row>
    <row r="16422" spans="8:8" x14ac:dyDescent="0.25">
      <c r="H16422" s="1"/>
    </row>
    <row r="16423" spans="8:8" x14ac:dyDescent="0.25">
      <c r="H16423" s="1"/>
    </row>
    <row r="16424" spans="8:8" x14ac:dyDescent="0.25">
      <c r="H16424" s="1"/>
    </row>
    <row r="16429" spans="8:8" x14ac:dyDescent="0.25">
      <c r="H16429" s="1"/>
    </row>
    <row r="16430" spans="8:8" x14ac:dyDescent="0.25">
      <c r="H16430" s="1"/>
    </row>
    <row r="16431" spans="8:8" x14ac:dyDescent="0.25">
      <c r="H16431" s="1"/>
    </row>
    <row r="16432" spans="8:8" x14ac:dyDescent="0.25">
      <c r="H16432" s="1"/>
    </row>
    <row r="16433" spans="8:8" x14ac:dyDescent="0.25">
      <c r="H16433" s="1"/>
    </row>
    <row r="16434" spans="8:8" x14ac:dyDescent="0.25">
      <c r="H16434" s="1"/>
    </row>
    <row r="16435" spans="8:8" x14ac:dyDescent="0.25">
      <c r="H16435" s="1"/>
    </row>
    <row r="16440" spans="8:8" x14ac:dyDescent="0.25">
      <c r="H16440" s="1"/>
    </row>
    <row r="16442" spans="8:8" x14ac:dyDescent="0.25">
      <c r="H16442" s="1"/>
    </row>
    <row r="16444" spans="8:8" x14ac:dyDescent="0.25">
      <c r="H16444" s="1"/>
    </row>
    <row r="16446" spans="8:8" x14ac:dyDescent="0.25">
      <c r="H16446" s="1"/>
    </row>
    <row r="16448" spans="8:8" x14ac:dyDescent="0.25">
      <c r="H16448" s="1"/>
    </row>
    <row r="16451" spans="8:8" x14ac:dyDescent="0.25">
      <c r="H16451" s="1"/>
    </row>
    <row r="16454" spans="8:8" x14ac:dyDescent="0.25">
      <c r="H16454" s="1"/>
    </row>
    <row r="16457" spans="8:8" x14ac:dyDescent="0.25">
      <c r="H16457" s="1"/>
    </row>
    <row r="16459" spans="8:8" x14ac:dyDescent="0.25">
      <c r="H16459" s="1"/>
    </row>
    <row r="16463" spans="8:8" x14ac:dyDescent="0.25">
      <c r="H16463" s="1"/>
    </row>
    <row r="16466" spans="8:8" x14ac:dyDescent="0.25">
      <c r="H16466" s="1"/>
    </row>
    <row r="16467" spans="8:8" x14ac:dyDescent="0.25">
      <c r="H16467" s="1"/>
    </row>
    <row r="16469" spans="8:8" x14ac:dyDescent="0.25">
      <c r="H16469" s="1"/>
    </row>
    <row r="16470" spans="8:8" x14ac:dyDescent="0.25">
      <c r="H16470" s="1"/>
    </row>
    <row r="16471" spans="8:8" x14ac:dyDescent="0.25">
      <c r="H16471" s="1"/>
    </row>
    <row r="16472" spans="8:8" x14ac:dyDescent="0.25">
      <c r="H16472" s="1"/>
    </row>
    <row r="16473" spans="8:8" x14ac:dyDescent="0.25">
      <c r="H16473" s="1"/>
    </row>
    <row r="16474" spans="8:8" x14ac:dyDescent="0.25">
      <c r="H16474" s="1"/>
    </row>
    <row r="16475" spans="8:8" x14ac:dyDescent="0.25">
      <c r="H16475" s="1"/>
    </row>
    <row r="16476" spans="8:8" x14ac:dyDescent="0.25">
      <c r="H16476" s="1"/>
    </row>
    <row r="16477" spans="8:8" x14ac:dyDescent="0.25">
      <c r="H16477" s="1"/>
    </row>
    <row r="16478" spans="8:8" x14ac:dyDescent="0.25">
      <c r="H16478" s="1"/>
    </row>
    <row r="16479" spans="8:8" x14ac:dyDescent="0.25">
      <c r="H16479" s="1"/>
    </row>
    <row r="16480" spans="8:8" x14ac:dyDescent="0.25">
      <c r="H16480" s="1"/>
    </row>
    <row r="16481" spans="8:8" x14ac:dyDescent="0.25">
      <c r="H16481" s="1"/>
    </row>
    <row r="16491" spans="8:8" x14ac:dyDescent="0.25">
      <c r="H16491" s="1"/>
    </row>
    <row r="16494" spans="8:8" x14ac:dyDescent="0.25">
      <c r="H16494" s="1"/>
    </row>
    <row r="16496" spans="8:8" x14ac:dyDescent="0.25">
      <c r="H16496" s="1"/>
    </row>
    <row r="16497" spans="8:8" x14ac:dyDescent="0.25">
      <c r="H16497" s="1"/>
    </row>
    <row r="16498" spans="8:8" x14ac:dyDescent="0.25">
      <c r="H16498" s="1"/>
    </row>
    <row r="16499" spans="8:8" x14ac:dyDescent="0.25">
      <c r="H16499" s="1"/>
    </row>
    <row r="16500" spans="8:8" x14ac:dyDescent="0.25">
      <c r="H16500" s="1"/>
    </row>
    <row r="16501" spans="8:8" x14ac:dyDescent="0.25">
      <c r="H16501" s="1"/>
    </row>
    <row r="16502" spans="8:8" x14ac:dyDescent="0.25">
      <c r="H16502" s="1"/>
    </row>
    <row r="16503" spans="8:8" x14ac:dyDescent="0.25">
      <c r="H16503" s="1"/>
    </row>
    <row r="16504" spans="8:8" x14ac:dyDescent="0.25">
      <c r="H16504" s="1"/>
    </row>
    <row r="16508" spans="8:8" x14ac:dyDescent="0.25">
      <c r="H16508" s="1"/>
    </row>
    <row r="16509" spans="8:8" x14ac:dyDescent="0.25">
      <c r="H16509" s="1"/>
    </row>
    <row r="16510" spans="8:8" x14ac:dyDescent="0.25">
      <c r="H16510" s="1"/>
    </row>
    <row r="16511" spans="8:8" x14ac:dyDescent="0.25">
      <c r="H16511" s="1"/>
    </row>
    <row r="16512" spans="8:8" x14ac:dyDescent="0.25">
      <c r="H16512" s="1"/>
    </row>
    <row r="16513" spans="8:8" x14ac:dyDescent="0.25">
      <c r="H16513" s="1"/>
    </row>
    <row r="16514" spans="8:8" x14ac:dyDescent="0.25">
      <c r="H16514" s="1"/>
    </row>
    <row r="16515" spans="8:8" x14ac:dyDescent="0.25">
      <c r="H16515" s="1"/>
    </row>
    <row r="16516" spans="8:8" x14ac:dyDescent="0.25">
      <c r="H16516" s="1"/>
    </row>
    <row r="16517" spans="8:8" x14ac:dyDescent="0.25">
      <c r="H16517" s="1"/>
    </row>
    <row r="16518" spans="8:8" x14ac:dyDescent="0.25">
      <c r="H16518" s="1"/>
    </row>
    <row r="16519" spans="8:8" x14ac:dyDescent="0.25">
      <c r="H16519" s="1"/>
    </row>
    <row r="16520" spans="8:8" x14ac:dyDescent="0.25">
      <c r="H16520" s="1"/>
    </row>
    <row r="16527" spans="8:8" x14ac:dyDescent="0.25">
      <c r="H16527" s="1"/>
    </row>
    <row r="16529" spans="8:8" x14ac:dyDescent="0.25">
      <c r="H16529" s="1"/>
    </row>
    <row r="16530" spans="8:8" x14ac:dyDescent="0.25">
      <c r="H16530" s="1"/>
    </row>
    <row r="16531" spans="8:8" x14ac:dyDescent="0.25">
      <c r="H16531" s="1"/>
    </row>
    <row r="16532" spans="8:8" x14ac:dyDescent="0.25">
      <c r="H16532" s="1"/>
    </row>
    <row r="16533" spans="8:8" x14ac:dyDescent="0.25">
      <c r="H16533" s="1"/>
    </row>
    <row r="16534" spans="8:8" x14ac:dyDescent="0.25">
      <c r="H16534" s="1"/>
    </row>
    <row r="16536" spans="8:8" x14ac:dyDescent="0.25">
      <c r="H16536" s="1"/>
    </row>
    <row r="16538" spans="8:8" x14ac:dyDescent="0.25">
      <c r="H16538" s="1"/>
    </row>
    <row r="16539" spans="8:8" x14ac:dyDescent="0.25">
      <c r="H16539" s="1"/>
    </row>
    <row r="16540" spans="8:8" x14ac:dyDescent="0.25">
      <c r="H16540" s="1"/>
    </row>
    <row r="16541" spans="8:8" x14ac:dyDescent="0.25">
      <c r="H16541" s="1"/>
    </row>
    <row r="16548" spans="8:8" x14ac:dyDescent="0.25">
      <c r="H16548" s="1"/>
    </row>
    <row r="16552" spans="8:8" x14ac:dyDescent="0.25">
      <c r="H16552" s="1"/>
    </row>
    <row r="16553" spans="8:8" x14ac:dyDescent="0.25">
      <c r="H16553" s="1"/>
    </row>
    <row r="16554" spans="8:8" x14ac:dyDescent="0.25">
      <c r="H16554" s="1"/>
    </row>
    <row r="16555" spans="8:8" x14ac:dyDescent="0.25">
      <c r="H16555" s="1"/>
    </row>
    <row r="16556" spans="8:8" x14ac:dyDescent="0.25">
      <c r="H16556" s="1"/>
    </row>
    <row r="16562" spans="8:8" x14ac:dyDescent="0.25">
      <c r="H16562" s="1"/>
    </row>
    <row r="16563" spans="8:8" x14ac:dyDescent="0.25">
      <c r="H16563" s="1"/>
    </row>
    <row r="16564" spans="8:8" x14ac:dyDescent="0.25">
      <c r="H16564" s="1"/>
    </row>
    <row r="16565" spans="8:8" x14ac:dyDescent="0.25">
      <c r="H16565" s="1"/>
    </row>
    <row r="16566" spans="8:8" x14ac:dyDescent="0.25">
      <c r="H16566" s="1"/>
    </row>
    <row r="16567" spans="8:8" x14ac:dyDescent="0.25">
      <c r="H16567" s="1"/>
    </row>
    <row r="16568" spans="8:8" x14ac:dyDescent="0.25">
      <c r="H16568" s="1"/>
    </row>
    <row r="16569" spans="8:8" x14ac:dyDescent="0.25">
      <c r="H16569" s="1"/>
    </row>
    <row r="16572" spans="8:8" x14ac:dyDescent="0.25">
      <c r="H16572" s="1"/>
    </row>
    <row r="16573" spans="8:8" x14ac:dyDescent="0.25">
      <c r="H16573" s="1"/>
    </row>
    <row r="16575" spans="8:8" x14ac:dyDescent="0.25">
      <c r="H16575" s="1"/>
    </row>
    <row r="16576" spans="8:8" x14ac:dyDescent="0.25">
      <c r="H16576" s="1"/>
    </row>
    <row r="16577" spans="8:8" x14ac:dyDescent="0.25">
      <c r="H16577" s="1"/>
    </row>
    <row r="16580" spans="8:8" x14ac:dyDescent="0.25">
      <c r="H16580" s="1"/>
    </row>
    <row r="16581" spans="8:8" x14ac:dyDescent="0.25">
      <c r="H16581" s="1"/>
    </row>
    <row r="16582" spans="8:8" x14ac:dyDescent="0.25">
      <c r="H16582" s="1"/>
    </row>
    <row r="16583" spans="8:8" x14ac:dyDescent="0.25">
      <c r="H16583" s="1"/>
    </row>
    <row r="16584" spans="8:8" x14ac:dyDescent="0.25">
      <c r="H16584" s="1"/>
    </row>
    <row r="16585" spans="8:8" x14ac:dyDescent="0.25">
      <c r="H16585" s="1"/>
    </row>
    <row r="16586" spans="8:8" x14ac:dyDescent="0.25">
      <c r="H16586" s="1"/>
    </row>
    <row r="16587" spans="8:8" x14ac:dyDescent="0.25">
      <c r="H16587" s="1"/>
    </row>
    <row r="16588" spans="8:8" x14ac:dyDescent="0.25">
      <c r="H16588" s="1"/>
    </row>
    <row r="16589" spans="8:8" x14ac:dyDescent="0.25">
      <c r="H16589" s="1"/>
    </row>
    <row r="16592" spans="8:8" x14ac:dyDescent="0.25">
      <c r="H16592" s="1"/>
    </row>
    <row r="16596" spans="8:8" x14ac:dyDescent="0.25">
      <c r="H16596" s="1"/>
    </row>
    <row r="16597" spans="8:8" x14ac:dyDescent="0.25">
      <c r="H16597" s="1"/>
    </row>
    <row r="16604" spans="8:8" x14ac:dyDescent="0.25">
      <c r="H16604" s="1"/>
    </row>
    <row r="16607" spans="8:8" x14ac:dyDescent="0.25">
      <c r="H16607" s="1"/>
    </row>
    <row r="16612" spans="8:8" x14ac:dyDescent="0.25">
      <c r="H16612" s="1"/>
    </row>
    <row r="16613" spans="8:8" x14ac:dyDescent="0.25">
      <c r="H16613" s="1"/>
    </row>
    <row r="16614" spans="8:8" x14ac:dyDescent="0.25">
      <c r="H16614" s="1"/>
    </row>
    <row r="16615" spans="8:8" x14ac:dyDescent="0.25">
      <c r="H16615" s="1"/>
    </row>
    <row r="16616" spans="8:8" x14ac:dyDescent="0.25">
      <c r="H16616" s="1"/>
    </row>
    <row r="16617" spans="8:8" x14ac:dyDescent="0.25">
      <c r="H16617" s="1"/>
    </row>
    <row r="16618" spans="8:8" x14ac:dyDescent="0.25">
      <c r="H16618" s="1"/>
    </row>
    <row r="16619" spans="8:8" x14ac:dyDescent="0.25">
      <c r="H16619" s="1"/>
    </row>
    <row r="16620" spans="8:8" x14ac:dyDescent="0.25">
      <c r="H16620" s="1"/>
    </row>
    <row r="16621" spans="8:8" x14ac:dyDescent="0.25">
      <c r="H16621" s="1"/>
    </row>
    <row r="16622" spans="8:8" x14ac:dyDescent="0.25">
      <c r="H16622" s="1"/>
    </row>
    <row r="16623" spans="8:8" x14ac:dyDescent="0.25">
      <c r="H16623" s="1"/>
    </row>
    <row r="16624" spans="8:8" x14ac:dyDescent="0.25">
      <c r="H16624" s="1"/>
    </row>
    <row r="16625" spans="8:8" x14ac:dyDescent="0.25">
      <c r="H16625" s="1"/>
    </row>
    <row r="16628" spans="8:8" x14ac:dyDescent="0.25">
      <c r="H16628" s="1"/>
    </row>
    <row r="16629" spans="8:8" x14ac:dyDescent="0.25">
      <c r="H16629" s="1"/>
    </row>
    <row r="16630" spans="8:8" x14ac:dyDescent="0.25">
      <c r="H16630" s="1"/>
    </row>
    <row r="16631" spans="8:8" x14ac:dyDescent="0.25">
      <c r="H16631" s="1"/>
    </row>
    <row r="16632" spans="8:8" x14ac:dyDescent="0.25">
      <c r="H16632" s="1"/>
    </row>
    <row r="16633" spans="8:8" x14ac:dyDescent="0.25">
      <c r="H16633" s="1"/>
    </row>
    <row r="16634" spans="8:8" x14ac:dyDescent="0.25">
      <c r="H16634" s="1"/>
    </row>
    <row r="16636" spans="8:8" x14ac:dyDescent="0.25">
      <c r="H16636" s="1"/>
    </row>
    <row r="16637" spans="8:8" x14ac:dyDescent="0.25">
      <c r="H16637" s="1"/>
    </row>
    <row r="16638" spans="8:8" x14ac:dyDescent="0.25">
      <c r="H16638" s="1"/>
    </row>
    <row r="16639" spans="8:8" x14ac:dyDescent="0.25">
      <c r="H16639" s="1"/>
    </row>
    <row r="16640" spans="8:8" x14ac:dyDescent="0.25">
      <c r="H16640" s="1"/>
    </row>
    <row r="16641" spans="8:8" x14ac:dyDescent="0.25">
      <c r="H16641" s="1"/>
    </row>
    <row r="16642" spans="8:8" x14ac:dyDescent="0.25">
      <c r="H16642" s="1"/>
    </row>
    <row r="16643" spans="8:8" x14ac:dyDescent="0.25">
      <c r="H16643" s="1"/>
    </row>
    <row r="16644" spans="8:8" x14ac:dyDescent="0.25">
      <c r="H16644" s="1"/>
    </row>
    <row r="16645" spans="8:8" x14ac:dyDescent="0.25">
      <c r="H16645" s="1"/>
    </row>
    <row r="16647" spans="8:8" x14ac:dyDescent="0.25">
      <c r="H16647" s="1"/>
    </row>
    <row r="16648" spans="8:8" x14ac:dyDescent="0.25">
      <c r="H16648" s="1"/>
    </row>
    <row r="16650" spans="8:8" x14ac:dyDescent="0.25">
      <c r="H16650" s="1"/>
    </row>
    <row r="16651" spans="8:8" x14ac:dyDescent="0.25">
      <c r="H16651" s="1"/>
    </row>
    <row r="16652" spans="8:8" x14ac:dyDescent="0.25">
      <c r="H16652" s="1"/>
    </row>
    <row r="16653" spans="8:8" x14ac:dyDescent="0.25">
      <c r="H16653" s="1"/>
    </row>
    <row r="16654" spans="8:8" x14ac:dyDescent="0.25">
      <c r="H16654" s="1"/>
    </row>
    <row r="16656" spans="8:8" x14ac:dyDescent="0.25">
      <c r="H16656" s="1"/>
    </row>
    <row r="16657" spans="8:8" x14ac:dyDescent="0.25">
      <c r="H16657" s="1"/>
    </row>
    <row r="16658" spans="8:8" x14ac:dyDescent="0.25">
      <c r="H16658" s="1"/>
    </row>
    <row r="16659" spans="8:8" x14ac:dyDescent="0.25">
      <c r="H16659" s="1"/>
    </row>
    <row r="16663" spans="8:8" x14ac:dyDescent="0.25">
      <c r="H16663" s="1"/>
    </row>
    <row r="16664" spans="8:8" x14ac:dyDescent="0.25">
      <c r="H16664" s="1"/>
    </row>
    <row r="16665" spans="8:8" x14ac:dyDescent="0.25">
      <c r="H16665" s="1"/>
    </row>
    <row r="16666" spans="8:8" x14ac:dyDescent="0.25">
      <c r="H16666" s="1"/>
    </row>
    <row r="16667" spans="8:8" x14ac:dyDescent="0.25">
      <c r="H16667" s="1"/>
    </row>
    <row r="16668" spans="8:8" x14ac:dyDescent="0.25">
      <c r="H16668" s="1"/>
    </row>
    <row r="16669" spans="8:8" x14ac:dyDescent="0.25">
      <c r="H16669" s="1"/>
    </row>
    <row r="16670" spans="8:8" x14ac:dyDescent="0.25">
      <c r="H16670" s="1"/>
    </row>
    <row r="16671" spans="8:8" x14ac:dyDescent="0.25">
      <c r="H16671" s="1"/>
    </row>
    <row r="16672" spans="8:8" x14ac:dyDescent="0.25">
      <c r="H16672" s="1"/>
    </row>
    <row r="16675" spans="8:8" x14ac:dyDescent="0.25">
      <c r="H16675" s="1"/>
    </row>
    <row r="16679" spans="8:8" x14ac:dyDescent="0.25">
      <c r="H16679" s="1"/>
    </row>
    <row r="16681" spans="8:8" x14ac:dyDescent="0.25">
      <c r="H16681" s="1"/>
    </row>
    <row r="16682" spans="8:8" x14ac:dyDescent="0.25">
      <c r="H16682" s="1"/>
    </row>
    <row r="16691" spans="8:8" x14ac:dyDescent="0.25">
      <c r="H16691" s="1"/>
    </row>
    <row r="16694" spans="8:8" x14ac:dyDescent="0.25">
      <c r="H16694" s="1"/>
    </row>
    <row r="16695" spans="8:8" x14ac:dyDescent="0.25">
      <c r="H16695" s="1"/>
    </row>
    <row r="16697" spans="8:8" x14ac:dyDescent="0.25">
      <c r="H16697" s="1"/>
    </row>
    <row r="16700" spans="8:8" x14ac:dyDescent="0.25">
      <c r="H16700" s="1"/>
    </row>
    <row r="16701" spans="8:8" x14ac:dyDescent="0.25">
      <c r="H16701" s="1"/>
    </row>
    <row r="16702" spans="8:8" x14ac:dyDescent="0.25">
      <c r="H16702" s="1"/>
    </row>
    <row r="16703" spans="8:8" x14ac:dyDescent="0.25">
      <c r="H16703" s="1"/>
    </row>
    <row r="16704" spans="8:8" x14ac:dyDescent="0.25">
      <c r="H16704" s="1"/>
    </row>
    <row r="16705" spans="8:8" x14ac:dyDescent="0.25">
      <c r="H16705" s="1"/>
    </row>
    <row r="16706" spans="8:8" x14ac:dyDescent="0.25">
      <c r="H16706" s="1"/>
    </row>
    <row r="16707" spans="8:8" x14ac:dyDescent="0.25">
      <c r="H16707" s="1"/>
    </row>
    <row r="16708" spans="8:8" x14ac:dyDescent="0.25">
      <c r="H16708" s="1"/>
    </row>
    <row r="16709" spans="8:8" x14ac:dyDescent="0.25">
      <c r="H16709" s="1"/>
    </row>
    <row r="16710" spans="8:8" x14ac:dyDescent="0.25">
      <c r="H16710" s="1"/>
    </row>
    <row r="16711" spans="8:8" x14ac:dyDescent="0.25">
      <c r="H16711" s="1"/>
    </row>
    <row r="16712" spans="8:8" x14ac:dyDescent="0.25">
      <c r="H16712" s="1"/>
    </row>
    <row r="16713" spans="8:8" x14ac:dyDescent="0.25">
      <c r="H16713" s="1"/>
    </row>
    <row r="16714" spans="8:8" x14ac:dyDescent="0.25">
      <c r="H16714" s="1"/>
    </row>
    <row r="16715" spans="8:8" x14ac:dyDescent="0.25">
      <c r="H16715" s="1"/>
    </row>
    <row r="16716" spans="8:8" x14ac:dyDescent="0.25">
      <c r="H16716" s="1"/>
    </row>
    <row r="16717" spans="8:8" x14ac:dyDescent="0.25">
      <c r="H16717" s="1"/>
    </row>
    <row r="16718" spans="8:8" x14ac:dyDescent="0.25">
      <c r="H16718" s="1"/>
    </row>
    <row r="16719" spans="8:8" x14ac:dyDescent="0.25">
      <c r="H16719" s="1"/>
    </row>
    <row r="16720" spans="8:8" x14ac:dyDescent="0.25">
      <c r="H16720" s="1"/>
    </row>
    <row r="16721" spans="8:8" x14ac:dyDescent="0.25">
      <c r="H16721" s="1"/>
    </row>
    <row r="16722" spans="8:8" x14ac:dyDescent="0.25">
      <c r="H16722" s="1"/>
    </row>
    <row r="16723" spans="8:8" x14ac:dyDescent="0.25">
      <c r="H16723" s="1"/>
    </row>
    <row r="16724" spans="8:8" x14ac:dyDescent="0.25">
      <c r="H16724" s="1"/>
    </row>
    <row r="16725" spans="8:8" x14ac:dyDescent="0.25">
      <c r="H16725" s="1"/>
    </row>
    <row r="16726" spans="8:8" x14ac:dyDescent="0.25">
      <c r="H16726" s="1"/>
    </row>
    <row r="16727" spans="8:8" x14ac:dyDescent="0.25">
      <c r="H16727" s="1"/>
    </row>
    <row r="16728" spans="8:8" x14ac:dyDescent="0.25">
      <c r="H16728" s="1"/>
    </row>
    <row r="16729" spans="8:8" x14ac:dyDescent="0.25">
      <c r="H16729" s="1"/>
    </row>
    <row r="16730" spans="8:8" x14ac:dyDescent="0.25">
      <c r="H16730" s="1"/>
    </row>
    <row r="16731" spans="8:8" x14ac:dyDescent="0.25">
      <c r="H16731" s="1"/>
    </row>
    <row r="16732" spans="8:8" x14ac:dyDescent="0.25">
      <c r="H16732" s="1"/>
    </row>
    <row r="16733" spans="8:8" x14ac:dyDescent="0.25">
      <c r="H16733" s="1"/>
    </row>
    <row r="16734" spans="8:8" x14ac:dyDescent="0.25">
      <c r="H16734" s="1"/>
    </row>
    <row r="16735" spans="8:8" x14ac:dyDescent="0.25">
      <c r="H16735" s="1"/>
    </row>
    <row r="16736" spans="8:8" x14ac:dyDescent="0.25">
      <c r="H16736" s="1"/>
    </row>
    <row r="16737" spans="8:8" x14ac:dyDescent="0.25">
      <c r="H16737" s="1"/>
    </row>
    <row r="16738" spans="8:8" x14ac:dyDescent="0.25">
      <c r="H16738" s="1"/>
    </row>
    <row r="16739" spans="8:8" x14ac:dyDescent="0.25">
      <c r="H16739" s="1"/>
    </row>
    <row r="16740" spans="8:8" x14ac:dyDescent="0.25">
      <c r="H16740" s="1"/>
    </row>
    <row r="16741" spans="8:8" x14ac:dyDescent="0.25">
      <c r="H16741" s="1"/>
    </row>
    <row r="16742" spans="8:8" x14ac:dyDescent="0.25">
      <c r="H16742" s="1"/>
    </row>
    <row r="16743" spans="8:8" x14ac:dyDescent="0.25">
      <c r="H16743" s="1"/>
    </row>
    <row r="16744" spans="8:8" x14ac:dyDescent="0.25">
      <c r="H16744" s="1"/>
    </row>
    <row r="16745" spans="8:8" x14ac:dyDescent="0.25">
      <c r="H16745" s="1"/>
    </row>
    <row r="16746" spans="8:8" x14ac:dyDescent="0.25">
      <c r="H16746" s="1"/>
    </row>
    <row r="16747" spans="8:8" x14ac:dyDescent="0.25">
      <c r="H16747" s="1"/>
    </row>
    <row r="16748" spans="8:8" x14ac:dyDescent="0.25">
      <c r="H16748" s="1"/>
    </row>
    <row r="16749" spans="8:8" x14ac:dyDescent="0.25">
      <c r="H16749" s="1"/>
    </row>
    <row r="16750" spans="8:8" x14ac:dyDescent="0.25">
      <c r="H16750" s="1"/>
    </row>
    <row r="16751" spans="8:8" x14ac:dyDescent="0.25">
      <c r="H16751" s="1"/>
    </row>
    <row r="16752" spans="8:8" x14ac:dyDescent="0.25">
      <c r="H16752" s="1"/>
    </row>
    <row r="16753" spans="8:8" x14ac:dyDescent="0.25">
      <c r="H16753" s="1"/>
    </row>
    <row r="16754" spans="8:8" x14ac:dyDescent="0.25">
      <c r="H16754" s="1"/>
    </row>
    <row r="16755" spans="8:8" x14ac:dyDescent="0.25">
      <c r="H16755" s="1"/>
    </row>
    <row r="16756" spans="8:8" x14ac:dyDescent="0.25">
      <c r="H16756" s="1"/>
    </row>
    <row r="16757" spans="8:8" x14ac:dyDescent="0.25">
      <c r="H16757" s="1"/>
    </row>
    <row r="16758" spans="8:8" x14ac:dyDescent="0.25">
      <c r="H16758" s="1"/>
    </row>
    <row r="16759" spans="8:8" x14ac:dyDescent="0.25">
      <c r="H16759" s="1"/>
    </row>
    <row r="16760" spans="8:8" x14ac:dyDescent="0.25">
      <c r="H16760" s="1"/>
    </row>
    <row r="16771" spans="8:8" x14ac:dyDescent="0.25">
      <c r="H16771" s="1"/>
    </row>
    <row r="16772" spans="8:8" x14ac:dyDescent="0.25">
      <c r="H16772" s="1"/>
    </row>
    <row r="16773" spans="8:8" x14ac:dyDescent="0.25">
      <c r="H16773" s="1"/>
    </row>
    <row r="16774" spans="8:8" x14ac:dyDescent="0.25">
      <c r="H16774" s="1"/>
    </row>
    <row r="16775" spans="8:8" x14ac:dyDescent="0.25">
      <c r="H16775" s="1"/>
    </row>
    <row r="16776" spans="8:8" x14ac:dyDescent="0.25">
      <c r="H16776" s="1"/>
    </row>
    <row r="16777" spans="8:8" x14ac:dyDescent="0.25">
      <c r="H16777" s="1"/>
    </row>
    <row r="16778" spans="8:8" x14ac:dyDescent="0.25">
      <c r="H16778" s="1"/>
    </row>
    <row r="16779" spans="8:8" x14ac:dyDescent="0.25">
      <c r="H16779" s="1"/>
    </row>
    <row r="16780" spans="8:8" x14ac:dyDescent="0.25">
      <c r="H16780" s="1"/>
    </row>
    <row r="16783" spans="8:8" x14ac:dyDescent="0.25">
      <c r="H16783" s="1"/>
    </row>
    <row r="16784" spans="8:8" x14ac:dyDescent="0.25">
      <c r="H16784" s="1"/>
    </row>
    <row r="16785" spans="8:8" x14ac:dyDescent="0.25">
      <c r="H16785" s="1"/>
    </row>
    <row r="16786" spans="8:8" x14ac:dyDescent="0.25">
      <c r="H16786" s="1"/>
    </row>
    <row r="16787" spans="8:8" x14ac:dyDescent="0.25">
      <c r="H16787" s="1"/>
    </row>
    <row r="16788" spans="8:8" x14ac:dyDescent="0.25">
      <c r="H16788" s="1"/>
    </row>
    <row r="16789" spans="8:8" x14ac:dyDescent="0.25">
      <c r="H16789" s="1"/>
    </row>
    <row r="16790" spans="8:8" x14ac:dyDescent="0.25">
      <c r="H16790" s="1"/>
    </row>
    <row r="16791" spans="8:8" x14ac:dyDescent="0.25">
      <c r="H16791" s="1"/>
    </row>
    <row r="16792" spans="8:8" x14ac:dyDescent="0.25">
      <c r="H16792" s="1"/>
    </row>
    <row r="16824" spans="8:8" x14ac:dyDescent="0.25">
      <c r="H16824" s="1"/>
    </row>
    <row r="16825" spans="8:8" x14ac:dyDescent="0.25">
      <c r="H16825" s="1"/>
    </row>
    <row r="16826" spans="8:8" x14ac:dyDescent="0.25">
      <c r="H16826" s="1"/>
    </row>
    <row r="16827" spans="8:8" x14ac:dyDescent="0.25">
      <c r="H16827" s="1"/>
    </row>
    <row r="16828" spans="8:8" x14ac:dyDescent="0.25">
      <c r="H16828" s="1"/>
    </row>
    <row r="16829" spans="8:8" x14ac:dyDescent="0.25">
      <c r="H16829" s="1"/>
    </row>
    <row r="16830" spans="8:8" x14ac:dyDescent="0.25">
      <c r="H16830" s="1"/>
    </row>
    <row r="16831" spans="8:8" x14ac:dyDescent="0.25">
      <c r="H16831" s="1"/>
    </row>
    <row r="16832" spans="8:8" x14ac:dyDescent="0.25">
      <c r="H16832" s="1"/>
    </row>
    <row r="16833" spans="8:8" x14ac:dyDescent="0.25">
      <c r="H16833" s="1"/>
    </row>
    <row r="16834" spans="8:8" x14ac:dyDescent="0.25">
      <c r="H16834" s="1"/>
    </row>
    <row r="16835" spans="8:8" x14ac:dyDescent="0.25">
      <c r="H16835" s="1"/>
    </row>
    <row r="16836" spans="8:8" x14ac:dyDescent="0.25">
      <c r="H16836" s="1"/>
    </row>
    <row r="16837" spans="8:8" x14ac:dyDescent="0.25">
      <c r="H16837" s="1"/>
    </row>
    <row r="16838" spans="8:8" x14ac:dyDescent="0.25">
      <c r="H16838" s="1"/>
    </row>
    <row r="16839" spans="8:8" x14ac:dyDescent="0.25">
      <c r="H16839" s="1"/>
    </row>
    <row r="16840" spans="8:8" x14ac:dyDescent="0.25">
      <c r="H16840" s="1"/>
    </row>
    <row r="16841" spans="8:8" x14ac:dyDescent="0.25">
      <c r="H16841" s="1"/>
    </row>
    <row r="16843" spans="8:8" x14ac:dyDescent="0.25">
      <c r="H16843" s="1"/>
    </row>
    <row r="16844" spans="8:8" x14ac:dyDescent="0.25">
      <c r="H16844" s="1"/>
    </row>
    <row r="16845" spans="8:8" x14ac:dyDescent="0.25">
      <c r="H16845" s="1"/>
    </row>
    <row r="16846" spans="8:8" x14ac:dyDescent="0.25">
      <c r="H16846" s="1"/>
    </row>
    <row r="16847" spans="8:8" x14ac:dyDescent="0.25">
      <c r="H16847" s="1"/>
    </row>
    <row r="16848" spans="8:8" x14ac:dyDescent="0.25">
      <c r="H16848" s="1"/>
    </row>
    <row r="16849" spans="8:8" x14ac:dyDescent="0.25">
      <c r="H16849" s="1"/>
    </row>
    <row r="16850" spans="8:8" x14ac:dyDescent="0.25">
      <c r="H16850" s="1"/>
    </row>
    <row r="16851" spans="8:8" x14ac:dyDescent="0.25">
      <c r="H16851" s="1"/>
    </row>
    <row r="16852" spans="8:8" x14ac:dyDescent="0.25">
      <c r="H16852" s="1"/>
    </row>
    <row r="16853" spans="8:8" x14ac:dyDescent="0.25">
      <c r="H16853" s="1"/>
    </row>
    <row r="16854" spans="8:8" x14ac:dyDescent="0.25">
      <c r="H16854" s="1"/>
    </row>
    <row r="16855" spans="8:8" x14ac:dyDescent="0.25">
      <c r="H16855" s="1"/>
    </row>
    <row r="16856" spans="8:8" x14ac:dyDescent="0.25">
      <c r="H16856" s="1"/>
    </row>
    <row r="16857" spans="8:8" x14ac:dyDescent="0.25">
      <c r="H16857" s="1"/>
    </row>
    <row r="16858" spans="8:8" x14ac:dyDescent="0.25">
      <c r="H16858" s="1"/>
    </row>
    <row r="16859" spans="8:8" x14ac:dyDescent="0.25">
      <c r="H16859" s="1"/>
    </row>
    <row r="16860" spans="8:8" x14ac:dyDescent="0.25">
      <c r="H16860" s="1"/>
    </row>
    <row r="16861" spans="8:8" x14ac:dyDescent="0.25">
      <c r="H16861" s="1"/>
    </row>
    <row r="16862" spans="8:8" x14ac:dyDescent="0.25">
      <c r="H16862" s="1"/>
    </row>
    <row r="16863" spans="8:8" x14ac:dyDescent="0.25">
      <c r="H16863" s="1"/>
    </row>
    <row r="16864" spans="8:8" x14ac:dyDescent="0.25">
      <c r="H16864" s="1"/>
    </row>
    <row r="16865" spans="8:8" x14ac:dyDescent="0.25">
      <c r="H16865" s="1"/>
    </row>
    <row r="16866" spans="8:8" x14ac:dyDescent="0.25">
      <c r="H16866" s="1"/>
    </row>
    <row r="16867" spans="8:8" x14ac:dyDescent="0.25">
      <c r="H16867" s="1"/>
    </row>
    <row r="16868" spans="8:8" x14ac:dyDescent="0.25">
      <c r="H16868" s="1"/>
    </row>
    <row r="16869" spans="8:8" x14ac:dyDescent="0.25">
      <c r="H16869" s="1"/>
    </row>
    <row r="16870" spans="8:8" x14ac:dyDescent="0.25">
      <c r="H16870" s="1"/>
    </row>
    <row r="16872" spans="8:8" x14ac:dyDescent="0.25">
      <c r="H16872" s="1"/>
    </row>
    <row r="16873" spans="8:8" x14ac:dyDescent="0.25">
      <c r="H16873" s="1"/>
    </row>
    <row r="16874" spans="8:8" x14ac:dyDescent="0.25">
      <c r="H16874" s="1"/>
    </row>
    <row r="16875" spans="8:8" x14ac:dyDescent="0.25">
      <c r="H16875" s="1"/>
    </row>
    <row r="16876" spans="8:8" x14ac:dyDescent="0.25">
      <c r="H16876" s="1"/>
    </row>
    <row r="16877" spans="8:8" x14ac:dyDescent="0.25">
      <c r="H16877" s="1"/>
    </row>
    <row r="16879" spans="8:8" x14ac:dyDescent="0.25">
      <c r="H16879" s="1"/>
    </row>
    <row r="16880" spans="8:8" x14ac:dyDescent="0.25">
      <c r="H16880" s="1"/>
    </row>
    <row r="16882" spans="8:8" x14ac:dyDescent="0.25">
      <c r="H16882" s="1"/>
    </row>
    <row r="16883" spans="8:8" x14ac:dyDescent="0.25">
      <c r="H16883" s="1"/>
    </row>
    <row r="16884" spans="8:8" x14ac:dyDescent="0.25">
      <c r="H16884" s="1"/>
    </row>
    <row r="16886" spans="8:8" x14ac:dyDescent="0.25">
      <c r="H16886" s="1"/>
    </row>
    <row r="16888" spans="8:8" x14ac:dyDescent="0.25">
      <c r="H16888" s="1"/>
    </row>
    <row r="16889" spans="8:8" x14ac:dyDescent="0.25">
      <c r="H16889" s="1"/>
    </row>
    <row r="16890" spans="8:8" x14ac:dyDescent="0.25">
      <c r="H16890" s="1"/>
    </row>
    <row r="16891" spans="8:8" x14ac:dyDescent="0.25">
      <c r="H16891" s="1"/>
    </row>
    <row r="16892" spans="8:8" x14ac:dyDescent="0.25">
      <c r="H16892" s="1"/>
    </row>
    <row r="16893" spans="8:8" x14ac:dyDescent="0.25">
      <c r="H16893" s="1"/>
    </row>
    <row r="16894" spans="8:8" x14ac:dyDescent="0.25">
      <c r="H16894" s="1"/>
    </row>
    <row r="16897" spans="8:8" x14ac:dyDescent="0.25">
      <c r="H16897" s="1"/>
    </row>
    <row r="16901" spans="8:8" x14ac:dyDescent="0.25">
      <c r="H16901" s="1"/>
    </row>
    <row r="16902" spans="8:8" x14ac:dyDescent="0.25">
      <c r="H16902" s="1"/>
    </row>
    <row r="16903" spans="8:8" x14ac:dyDescent="0.25">
      <c r="H16903" s="1"/>
    </row>
    <row r="16904" spans="8:8" x14ac:dyDescent="0.25">
      <c r="H16904" s="1"/>
    </row>
    <row r="16905" spans="8:8" x14ac:dyDescent="0.25">
      <c r="H16905" s="1"/>
    </row>
    <row r="16906" spans="8:8" x14ac:dyDescent="0.25">
      <c r="H16906" s="1"/>
    </row>
    <row r="16907" spans="8:8" x14ac:dyDescent="0.25">
      <c r="H16907" s="1"/>
    </row>
    <row r="16908" spans="8:8" x14ac:dyDescent="0.25">
      <c r="H16908" s="1"/>
    </row>
    <row r="16909" spans="8:8" x14ac:dyDescent="0.25">
      <c r="H16909" s="1"/>
    </row>
    <row r="16910" spans="8:8" x14ac:dyDescent="0.25">
      <c r="H16910" s="1"/>
    </row>
    <row r="16911" spans="8:8" x14ac:dyDescent="0.25">
      <c r="H16911" s="1"/>
    </row>
    <row r="16913" spans="8:8" x14ac:dyDescent="0.25">
      <c r="H16913" s="1"/>
    </row>
    <row r="16914" spans="8:8" x14ac:dyDescent="0.25">
      <c r="H16914" s="1"/>
    </row>
    <row r="16915" spans="8:8" x14ac:dyDescent="0.25">
      <c r="H16915" s="1"/>
    </row>
    <row r="16916" spans="8:8" x14ac:dyDescent="0.25">
      <c r="H16916" s="1"/>
    </row>
    <row r="16917" spans="8:8" x14ac:dyDescent="0.25">
      <c r="H16917" s="1"/>
    </row>
    <row r="16918" spans="8:8" x14ac:dyDescent="0.25">
      <c r="H16918" s="1"/>
    </row>
    <row r="16919" spans="8:8" x14ac:dyDescent="0.25">
      <c r="H16919" s="1"/>
    </row>
    <row r="16920" spans="8:8" x14ac:dyDescent="0.25">
      <c r="H16920" s="1"/>
    </row>
    <row r="16921" spans="8:8" x14ac:dyDescent="0.25">
      <c r="H16921" s="1"/>
    </row>
    <row r="16924" spans="8:8" x14ac:dyDescent="0.25">
      <c r="H16924" s="1"/>
    </row>
    <row r="16925" spans="8:8" x14ac:dyDescent="0.25">
      <c r="H16925" s="1"/>
    </row>
    <row r="16926" spans="8:8" x14ac:dyDescent="0.25">
      <c r="H16926" s="1"/>
    </row>
    <row r="16928" spans="8:8" x14ac:dyDescent="0.25">
      <c r="H16928" s="1"/>
    </row>
    <row r="16929" spans="8:8" x14ac:dyDescent="0.25">
      <c r="H16929" s="1"/>
    </row>
    <row r="16930" spans="8:8" x14ac:dyDescent="0.25">
      <c r="H16930" s="1"/>
    </row>
    <row r="16931" spans="8:8" x14ac:dyDescent="0.25">
      <c r="H16931" s="1"/>
    </row>
    <row r="16932" spans="8:8" x14ac:dyDescent="0.25">
      <c r="H16932" s="1"/>
    </row>
    <row r="16937" spans="8:8" x14ac:dyDescent="0.25">
      <c r="H16937" s="1"/>
    </row>
    <row r="16938" spans="8:8" x14ac:dyDescent="0.25">
      <c r="H16938" s="1"/>
    </row>
    <row r="16939" spans="8:8" x14ac:dyDescent="0.25">
      <c r="H16939" s="1"/>
    </row>
    <row r="16940" spans="8:8" x14ac:dyDescent="0.25">
      <c r="H16940" s="1"/>
    </row>
    <row r="16941" spans="8:8" x14ac:dyDescent="0.25">
      <c r="H16941" s="1"/>
    </row>
    <row r="16942" spans="8:8" x14ac:dyDescent="0.25">
      <c r="H16942" s="1"/>
    </row>
    <row r="16943" spans="8:8" x14ac:dyDescent="0.25">
      <c r="H16943" s="1"/>
    </row>
    <row r="16944" spans="8:8" x14ac:dyDescent="0.25">
      <c r="H16944" s="1"/>
    </row>
    <row r="16945" spans="8:8" x14ac:dyDescent="0.25">
      <c r="H16945" s="1"/>
    </row>
    <row r="16946" spans="8:8" x14ac:dyDescent="0.25">
      <c r="H16946" s="1"/>
    </row>
    <row r="16947" spans="8:8" x14ac:dyDescent="0.25">
      <c r="H16947" s="1"/>
    </row>
    <row r="16948" spans="8:8" x14ac:dyDescent="0.25">
      <c r="H16948" s="1"/>
    </row>
    <row r="16949" spans="8:8" x14ac:dyDescent="0.25">
      <c r="H16949" s="1"/>
    </row>
    <row r="16950" spans="8:8" x14ac:dyDescent="0.25">
      <c r="H16950" s="1"/>
    </row>
    <row r="16951" spans="8:8" x14ac:dyDescent="0.25">
      <c r="H16951" s="1"/>
    </row>
    <row r="16952" spans="8:8" x14ac:dyDescent="0.25">
      <c r="H16952" s="1"/>
    </row>
    <row r="16953" spans="8:8" x14ac:dyDescent="0.25">
      <c r="H16953" s="1"/>
    </row>
    <row r="16954" spans="8:8" x14ac:dyDescent="0.25">
      <c r="H16954" s="1"/>
    </row>
    <row r="16955" spans="8:8" x14ac:dyDescent="0.25">
      <c r="H16955" s="1"/>
    </row>
    <row r="16960" spans="8:8" x14ac:dyDescent="0.25">
      <c r="H16960" s="1"/>
    </row>
    <row r="16961" spans="8:8" x14ac:dyDescent="0.25">
      <c r="H16961" s="1"/>
    </row>
    <row r="16962" spans="8:8" x14ac:dyDescent="0.25">
      <c r="H16962" s="1"/>
    </row>
    <row r="16963" spans="8:8" x14ac:dyDescent="0.25">
      <c r="H16963" s="1"/>
    </row>
    <row r="16964" spans="8:8" x14ac:dyDescent="0.25">
      <c r="H16964" s="1"/>
    </row>
    <row r="16965" spans="8:8" x14ac:dyDescent="0.25">
      <c r="H16965" s="1"/>
    </row>
    <row r="16966" spans="8:8" x14ac:dyDescent="0.25">
      <c r="H16966" s="1"/>
    </row>
    <row r="16967" spans="8:8" x14ac:dyDescent="0.25">
      <c r="H16967" s="1"/>
    </row>
    <row r="16968" spans="8:8" x14ac:dyDescent="0.25">
      <c r="H16968" s="1"/>
    </row>
    <row r="16969" spans="8:8" x14ac:dyDescent="0.25">
      <c r="H16969" s="1"/>
    </row>
    <row r="16972" spans="8:8" x14ac:dyDescent="0.25">
      <c r="H16972" s="1"/>
    </row>
    <row r="16973" spans="8:8" x14ac:dyDescent="0.25">
      <c r="H16973" s="1"/>
    </row>
    <row r="16975" spans="8:8" x14ac:dyDescent="0.25">
      <c r="H16975" s="1"/>
    </row>
    <row r="16977" spans="8:8" x14ac:dyDescent="0.25">
      <c r="H16977" s="1"/>
    </row>
    <row r="16978" spans="8:8" x14ac:dyDescent="0.25">
      <c r="H16978" s="1"/>
    </row>
    <row r="16979" spans="8:8" x14ac:dyDescent="0.25">
      <c r="H16979" s="1"/>
    </row>
    <row r="16980" spans="8:8" x14ac:dyDescent="0.25">
      <c r="H16980" s="1"/>
    </row>
    <row r="16981" spans="8:8" x14ac:dyDescent="0.25">
      <c r="H16981" s="1"/>
    </row>
    <row r="16982" spans="8:8" x14ac:dyDescent="0.25">
      <c r="H16982" s="1"/>
    </row>
    <row r="16983" spans="8:8" x14ac:dyDescent="0.25">
      <c r="H16983" s="1"/>
    </row>
    <row r="16984" spans="8:8" x14ac:dyDescent="0.25">
      <c r="H16984" s="1"/>
    </row>
    <row r="16985" spans="8:8" x14ac:dyDescent="0.25">
      <c r="H16985" s="1"/>
    </row>
    <row r="16986" spans="8:8" x14ac:dyDescent="0.25">
      <c r="H16986" s="1"/>
    </row>
    <row r="16987" spans="8:8" x14ac:dyDescent="0.25">
      <c r="H16987" s="1"/>
    </row>
    <row r="16992" spans="8:8" x14ac:dyDescent="0.25">
      <c r="H16992" s="1"/>
    </row>
    <row r="16993" spans="8:8" x14ac:dyDescent="0.25">
      <c r="H16993" s="1"/>
    </row>
    <row r="16994" spans="8:8" x14ac:dyDescent="0.25">
      <c r="H16994" s="1"/>
    </row>
    <row r="16995" spans="8:8" x14ac:dyDescent="0.25">
      <c r="H16995" s="1"/>
    </row>
    <row r="16996" spans="8:8" x14ac:dyDescent="0.25">
      <c r="H16996" s="1"/>
    </row>
    <row r="16997" spans="8:8" x14ac:dyDescent="0.25">
      <c r="H16997" s="1"/>
    </row>
    <row r="16998" spans="8:8" x14ac:dyDescent="0.25">
      <c r="H16998" s="1"/>
    </row>
    <row r="16999" spans="8:8" x14ac:dyDescent="0.25">
      <c r="H16999" s="1"/>
    </row>
    <row r="17000" spans="8:8" x14ac:dyDescent="0.25">
      <c r="H17000" s="1"/>
    </row>
    <row r="17001" spans="8:8" x14ac:dyDescent="0.25">
      <c r="H17001" s="1"/>
    </row>
    <row r="17002" spans="8:8" x14ac:dyDescent="0.25">
      <c r="H17002" s="1"/>
    </row>
    <row r="17003" spans="8:8" x14ac:dyDescent="0.25">
      <c r="H17003" s="1"/>
    </row>
    <row r="17004" spans="8:8" x14ac:dyDescent="0.25">
      <c r="H17004" s="1"/>
    </row>
    <row r="17005" spans="8:8" x14ac:dyDescent="0.25">
      <c r="H17005" s="1"/>
    </row>
    <row r="17006" spans="8:8" x14ac:dyDescent="0.25">
      <c r="H17006" s="1"/>
    </row>
    <row r="17007" spans="8:8" x14ac:dyDescent="0.25">
      <c r="H17007" s="1"/>
    </row>
    <row r="17008" spans="8:8" x14ac:dyDescent="0.25">
      <c r="H17008" s="1"/>
    </row>
    <row r="17009" spans="8:8" x14ac:dyDescent="0.25">
      <c r="H17009" s="1"/>
    </row>
    <row r="17010" spans="8:8" x14ac:dyDescent="0.25">
      <c r="H17010" s="1"/>
    </row>
    <row r="17011" spans="8:8" x14ac:dyDescent="0.25">
      <c r="H17011" s="1"/>
    </row>
    <row r="17012" spans="8:8" x14ac:dyDescent="0.25">
      <c r="H17012" s="1"/>
    </row>
    <row r="17013" spans="8:8" x14ac:dyDescent="0.25">
      <c r="H17013" s="1"/>
    </row>
    <row r="17014" spans="8:8" x14ac:dyDescent="0.25">
      <c r="H17014" s="1"/>
    </row>
    <row r="17015" spans="8:8" x14ac:dyDescent="0.25">
      <c r="H17015" s="1"/>
    </row>
    <row r="17016" spans="8:8" x14ac:dyDescent="0.25">
      <c r="H17016" s="1"/>
    </row>
    <row r="17017" spans="8:8" x14ac:dyDescent="0.25">
      <c r="H17017" s="1"/>
    </row>
    <row r="17019" spans="8:8" x14ac:dyDescent="0.25">
      <c r="H17019" s="1"/>
    </row>
    <row r="17020" spans="8:8" x14ac:dyDescent="0.25">
      <c r="H17020" s="1"/>
    </row>
    <row r="17021" spans="8:8" x14ac:dyDescent="0.25">
      <c r="H17021" s="1"/>
    </row>
    <row r="17022" spans="8:8" x14ac:dyDescent="0.25">
      <c r="H17022" s="1"/>
    </row>
    <row r="17023" spans="8:8" x14ac:dyDescent="0.25">
      <c r="H17023" s="1"/>
    </row>
    <row r="17024" spans="8:8" x14ac:dyDescent="0.25">
      <c r="H17024" s="1"/>
    </row>
    <row r="17025" spans="8:8" x14ac:dyDescent="0.25">
      <c r="H17025" s="1"/>
    </row>
    <row r="17026" spans="8:8" x14ac:dyDescent="0.25">
      <c r="H17026" s="1"/>
    </row>
    <row r="17027" spans="8:8" x14ac:dyDescent="0.25">
      <c r="H17027" s="1"/>
    </row>
    <row r="17028" spans="8:8" x14ac:dyDescent="0.25">
      <c r="H17028" s="1"/>
    </row>
    <row r="17029" spans="8:8" x14ac:dyDescent="0.25">
      <c r="H17029" s="1"/>
    </row>
    <row r="17030" spans="8:8" x14ac:dyDescent="0.25">
      <c r="H17030" s="1"/>
    </row>
    <row r="17031" spans="8:8" x14ac:dyDescent="0.25">
      <c r="H17031" s="1"/>
    </row>
    <row r="17032" spans="8:8" x14ac:dyDescent="0.25">
      <c r="H17032" s="1"/>
    </row>
    <row r="17035" spans="8:8" x14ac:dyDescent="0.25">
      <c r="H17035" s="1"/>
    </row>
    <row r="17037" spans="8:8" x14ac:dyDescent="0.25">
      <c r="H17037" s="1"/>
    </row>
    <row r="17048" spans="8:8" x14ac:dyDescent="0.25">
      <c r="H17048" s="1"/>
    </row>
    <row r="17054" spans="8:8" x14ac:dyDescent="0.25">
      <c r="H17054" s="1"/>
    </row>
    <row r="17055" spans="8:8" x14ac:dyDescent="0.25">
      <c r="H17055" s="1"/>
    </row>
    <row r="17056" spans="8:8" x14ac:dyDescent="0.25">
      <c r="H17056" s="1"/>
    </row>
    <row r="17057" spans="8:8" x14ac:dyDescent="0.25">
      <c r="H17057" s="1"/>
    </row>
    <row r="17058" spans="8:8" x14ac:dyDescent="0.25">
      <c r="H17058" s="1"/>
    </row>
    <row r="17059" spans="8:8" x14ac:dyDescent="0.25">
      <c r="H17059" s="1"/>
    </row>
    <row r="17060" spans="8:8" x14ac:dyDescent="0.25">
      <c r="H17060" s="1"/>
    </row>
    <row r="17061" spans="8:8" x14ac:dyDescent="0.25">
      <c r="H17061" s="1"/>
    </row>
    <row r="17062" spans="8:8" x14ac:dyDescent="0.25">
      <c r="H17062" s="1"/>
    </row>
    <row r="17063" spans="8:8" x14ac:dyDescent="0.25">
      <c r="H17063" s="1"/>
    </row>
    <row r="17064" spans="8:8" x14ac:dyDescent="0.25">
      <c r="H17064" s="1"/>
    </row>
    <row r="17065" spans="8:8" x14ac:dyDescent="0.25">
      <c r="H17065" s="1"/>
    </row>
    <row r="17067" spans="8:8" x14ac:dyDescent="0.25">
      <c r="H17067" s="1"/>
    </row>
    <row r="17068" spans="8:8" x14ac:dyDescent="0.25">
      <c r="H17068" s="1"/>
    </row>
    <row r="17069" spans="8:8" x14ac:dyDescent="0.25">
      <c r="H17069" s="1"/>
    </row>
    <row r="17070" spans="8:8" x14ac:dyDescent="0.25">
      <c r="H17070" s="1"/>
    </row>
    <row r="17071" spans="8:8" x14ac:dyDescent="0.25">
      <c r="H17071" s="1"/>
    </row>
    <row r="17072" spans="8:8" x14ac:dyDescent="0.25">
      <c r="H17072" s="1"/>
    </row>
    <row r="17073" spans="8:8" x14ac:dyDescent="0.25">
      <c r="H17073" s="1"/>
    </row>
    <row r="17074" spans="8:8" x14ac:dyDescent="0.25">
      <c r="H17074" s="1"/>
    </row>
    <row r="17075" spans="8:8" x14ac:dyDescent="0.25">
      <c r="H17075" s="1"/>
    </row>
    <row r="17076" spans="8:8" x14ac:dyDescent="0.25">
      <c r="H17076" s="1"/>
    </row>
    <row r="17077" spans="8:8" x14ac:dyDescent="0.25">
      <c r="H17077" s="1"/>
    </row>
    <row r="17078" spans="8:8" x14ac:dyDescent="0.25">
      <c r="H17078" s="1"/>
    </row>
    <row r="17079" spans="8:8" x14ac:dyDescent="0.25">
      <c r="H17079" s="1"/>
    </row>
    <row r="17080" spans="8:8" x14ac:dyDescent="0.25">
      <c r="H17080" s="1"/>
    </row>
    <row r="17081" spans="8:8" x14ac:dyDescent="0.25">
      <c r="H17081" s="1"/>
    </row>
    <row r="17082" spans="8:8" x14ac:dyDescent="0.25">
      <c r="H17082" s="1"/>
    </row>
    <row r="17083" spans="8:8" x14ac:dyDescent="0.25">
      <c r="H17083" s="1"/>
    </row>
    <row r="17084" spans="8:8" x14ac:dyDescent="0.25">
      <c r="H17084" s="1"/>
    </row>
    <row r="17085" spans="8:8" x14ac:dyDescent="0.25">
      <c r="H17085" s="1"/>
    </row>
    <row r="17087" spans="8:8" x14ac:dyDescent="0.25">
      <c r="H17087" s="1"/>
    </row>
    <row r="17088" spans="8:8" x14ac:dyDescent="0.25">
      <c r="H17088" s="1"/>
    </row>
    <row r="17089" spans="8:8" x14ac:dyDescent="0.25">
      <c r="H17089" s="1"/>
    </row>
    <row r="17090" spans="8:8" x14ac:dyDescent="0.25">
      <c r="H17090" s="1"/>
    </row>
    <row r="17091" spans="8:8" x14ac:dyDescent="0.25">
      <c r="H17091" s="1"/>
    </row>
    <row r="17092" spans="8:8" x14ac:dyDescent="0.25">
      <c r="H17092" s="1"/>
    </row>
    <row r="17093" spans="8:8" x14ac:dyDescent="0.25">
      <c r="H17093" s="1"/>
    </row>
    <row r="17095" spans="8:8" x14ac:dyDescent="0.25">
      <c r="H17095" s="1"/>
    </row>
    <row r="17096" spans="8:8" x14ac:dyDescent="0.25">
      <c r="H17096" s="1"/>
    </row>
    <row r="17097" spans="8:8" x14ac:dyDescent="0.25">
      <c r="H17097" s="1"/>
    </row>
    <row r="17099" spans="8:8" x14ac:dyDescent="0.25">
      <c r="H17099" s="1"/>
    </row>
    <row r="17100" spans="8:8" x14ac:dyDescent="0.25">
      <c r="H17100" s="1"/>
    </row>
    <row r="17101" spans="8:8" x14ac:dyDescent="0.25">
      <c r="H17101" s="1"/>
    </row>
    <row r="17102" spans="8:8" x14ac:dyDescent="0.25">
      <c r="H17102" s="1"/>
    </row>
    <row r="17103" spans="8:8" x14ac:dyDescent="0.25">
      <c r="H17103" s="1"/>
    </row>
    <row r="17104" spans="8:8" x14ac:dyDescent="0.25">
      <c r="H17104" s="1"/>
    </row>
    <row r="17105" spans="8:8" x14ac:dyDescent="0.25">
      <c r="H17105" s="1"/>
    </row>
    <row r="17106" spans="8:8" x14ac:dyDescent="0.25">
      <c r="H17106" s="1"/>
    </row>
    <row r="17107" spans="8:8" x14ac:dyDescent="0.25">
      <c r="H17107" s="1"/>
    </row>
    <row r="17108" spans="8:8" x14ac:dyDescent="0.25">
      <c r="H17108" s="1"/>
    </row>
    <row r="17109" spans="8:8" x14ac:dyDescent="0.25">
      <c r="H17109" s="1"/>
    </row>
    <row r="17110" spans="8:8" x14ac:dyDescent="0.25">
      <c r="H17110" s="1"/>
    </row>
    <row r="17111" spans="8:8" x14ac:dyDescent="0.25">
      <c r="H17111" s="1"/>
    </row>
    <row r="17112" spans="8:8" x14ac:dyDescent="0.25">
      <c r="H17112" s="1"/>
    </row>
    <row r="17113" spans="8:8" x14ac:dyDescent="0.25">
      <c r="H17113" s="1"/>
    </row>
    <row r="17115" spans="8:8" x14ac:dyDescent="0.25">
      <c r="H17115" s="1"/>
    </row>
    <row r="17116" spans="8:8" x14ac:dyDescent="0.25">
      <c r="H17116" s="1"/>
    </row>
    <row r="17117" spans="8:8" x14ac:dyDescent="0.25">
      <c r="H17117" s="1"/>
    </row>
    <row r="17118" spans="8:8" x14ac:dyDescent="0.25">
      <c r="H17118" s="1"/>
    </row>
    <row r="17119" spans="8:8" x14ac:dyDescent="0.25">
      <c r="H17119" s="1"/>
    </row>
    <row r="17120" spans="8:8" x14ac:dyDescent="0.25">
      <c r="H17120" s="1"/>
    </row>
    <row r="17121" spans="8:8" x14ac:dyDescent="0.25">
      <c r="H17121" s="1"/>
    </row>
    <row r="17122" spans="8:8" x14ac:dyDescent="0.25">
      <c r="H17122" s="1"/>
    </row>
    <row r="17123" spans="8:8" x14ac:dyDescent="0.25">
      <c r="H17123" s="1"/>
    </row>
    <row r="17124" spans="8:8" x14ac:dyDescent="0.25">
      <c r="H17124" s="1"/>
    </row>
    <row r="17127" spans="8:8" x14ac:dyDescent="0.25">
      <c r="H17127" s="1"/>
    </row>
    <row r="17130" spans="8:8" x14ac:dyDescent="0.25">
      <c r="H17130" s="1"/>
    </row>
    <row r="17131" spans="8:8" x14ac:dyDescent="0.25">
      <c r="H17131" s="1"/>
    </row>
    <row r="17132" spans="8:8" x14ac:dyDescent="0.25">
      <c r="H17132" s="1"/>
    </row>
    <row r="17134" spans="8:8" x14ac:dyDescent="0.25">
      <c r="H17134" s="1"/>
    </row>
    <row r="17135" spans="8:8" x14ac:dyDescent="0.25">
      <c r="H17135" s="1"/>
    </row>
    <row r="17136" spans="8:8" x14ac:dyDescent="0.25">
      <c r="H17136" s="1"/>
    </row>
    <row r="17137" spans="8:8" x14ac:dyDescent="0.25">
      <c r="H17137" s="1"/>
    </row>
    <row r="17138" spans="8:8" x14ac:dyDescent="0.25">
      <c r="H17138" s="1"/>
    </row>
    <row r="17139" spans="8:8" x14ac:dyDescent="0.25">
      <c r="H17139" s="1"/>
    </row>
    <row r="17140" spans="8:8" x14ac:dyDescent="0.25">
      <c r="H17140" s="1"/>
    </row>
    <row r="17141" spans="8:8" x14ac:dyDescent="0.25">
      <c r="H17141" s="1"/>
    </row>
    <row r="17145" spans="8:8" x14ac:dyDescent="0.25">
      <c r="H17145" s="1"/>
    </row>
    <row r="17146" spans="8:8" x14ac:dyDescent="0.25">
      <c r="H17146" s="1"/>
    </row>
    <row r="17148" spans="8:8" x14ac:dyDescent="0.25">
      <c r="H17148" s="1"/>
    </row>
    <row r="17151" spans="8:8" x14ac:dyDescent="0.25">
      <c r="H17151" s="1"/>
    </row>
    <row r="17152" spans="8:8" x14ac:dyDescent="0.25">
      <c r="H17152" s="1"/>
    </row>
    <row r="17153" spans="8:8" x14ac:dyDescent="0.25">
      <c r="H17153" s="1"/>
    </row>
    <row r="17154" spans="8:8" x14ac:dyDescent="0.25">
      <c r="H17154" s="1"/>
    </row>
    <row r="17155" spans="8:8" x14ac:dyDescent="0.25">
      <c r="H17155" s="1"/>
    </row>
    <row r="17156" spans="8:8" x14ac:dyDescent="0.25">
      <c r="H17156" s="1"/>
    </row>
    <row r="17157" spans="8:8" x14ac:dyDescent="0.25">
      <c r="H17157" s="1"/>
    </row>
    <row r="17158" spans="8:8" x14ac:dyDescent="0.25">
      <c r="H17158" s="1"/>
    </row>
    <row r="17159" spans="8:8" x14ac:dyDescent="0.25">
      <c r="H17159" s="1"/>
    </row>
    <row r="17160" spans="8:8" x14ac:dyDescent="0.25">
      <c r="H17160" s="1"/>
    </row>
    <row r="17161" spans="8:8" x14ac:dyDescent="0.25">
      <c r="H17161" s="1"/>
    </row>
    <row r="17163" spans="8:8" x14ac:dyDescent="0.25">
      <c r="H17163" s="1"/>
    </row>
    <row r="17164" spans="8:8" x14ac:dyDescent="0.25">
      <c r="H17164" s="1"/>
    </row>
    <row r="17165" spans="8:8" x14ac:dyDescent="0.25">
      <c r="H17165" s="1"/>
    </row>
    <row r="17166" spans="8:8" x14ac:dyDescent="0.25">
      <c r="H17166" s="1"/>
    </row>
    <row r="17167" spans="8:8" x14ac:dyDescent="0.25">
      <c r="H17167" s="1"/>
    </row>
    <row r="17168" spans="8:8" x14ac:dyDescent="0.25">
      <c r="H17168" s="1"/>
    </row>
    <row r="17169" spans="8:8" x14ac:dyDescent="0.25">
      <c r="H17169" s="1"/>
    </row>
    <row r="17170" spans="8:8" x14ac:dyDescent="0.25">
      <c r="H17170" s="1"/>
    </row>
    <row r="17171" spans="8:8" x14ac:dyDescent="0.25">
      <c r="H17171" s="1"/>
    </row>
    <row r="17172" spans="8:8" x14ac:dyDescent="0.25">
      <c r="H17172" s="1"/>
    </row>
    <row r="17173" spans="8:8" x14ac:dyDescent="0.25">
      <c r="H17173" s="1"/>
    </row>
    <row r="17174" spans="8:8" x14ac:dyDescent="0.25">
      <c r="H17174" s="1"/>
    </row>
    <row r="17176" spans="8:8" x14ac:dyDescent="0.25">
      <c r="H17176" s="1"/>
    </row>
    <row r="17177" spans="8:8" x14ac:dyDescent="0.25">
      <c r="H17177" s="1"/>
    </row>
    <row r="17178" spans="8:8" x14ac:dyDescent="0.25">
      <c r="H17178" s="1"/>
    </row>
    <row r="17179" spans="8:8" x14ac:dyDescent="0.25">
      <c r="H17179" s="1"/>
    </row>
    <row r="17180" spans="8:8" x14ac:dyDescent="0.25">
      <c r="H17180" s="1"/>
    </row>
    <row r="17181" spans="8:8" x14ac:dyDescent="0.25">
      <c r="H17181" s="1"/>
    </row>
    <row r="17183" spans="8:8" x14ac:dyDescent="0.25">
      <c r="H17183" s="1"/>
    </row>
    <row r="17186" spans="8:8" x14ac:dyDescent="0.25">
      <c r="H17186" s="1"/>
    </row>
    <row r="17189" spans="8:8" x14ac:dyDescent="0.25">
      <c r="H17189" s="1"/>
    </row>
    <row r="17190" spans="8:8" x14ac:dyDescent="0.25">
      <c r="H17190" s="1"/>
    </row>
    <row r="17191" spans="8:8" x14ac:dyDescent="0.25">
      <c r="H17191" s="1"/>
    </row>
    <row r="17192" spans="8:8" x14ac:dyDescent="0.25">
      <c r="H17192" s="1"/>
    </row>
    <row r="17193" spans="8:8" x14ac:dyDescent="0.25">
      <c r="H17193" s="1"/>
    </row>
    <row r="17194" spans="8:8" x14ac:dyDescent="0.25">
      <c r="H17194" s="1"/>
    </row>
    <row r="17195" spans="8:8" x14ac:dyDescent="0.25">
      <c r="H17195" s="1"/>
    </row>
    <row r="17196" spans="8:8" x14ac:dyDescent="0.25">
      <c r="H17196" s="1"/>
    </row>
    <row r="17197" spans="8:8" x14ac:dyDescent="0.25">
      <c r="H17197" s="1"/>
    </row>
    <row r="17198" spans="8:8" x14ac:dyDescent="0.25">
      <c r="H17198" s="1"/>
    </row>
    <row r="17199" spans="8:8" x14ac:dyDescent="0.25">
      <c r="H17199" s="1"/>
    </row>
    <row r="17200" spans="8:8" x14ac:dyDescent="0.25">
      <c r="H17200" s="1"/>
    </row>
    <row r="17201" spans="8:8" x14ac:dyDescent="0.25">
      <c r="H17201" s="1"/>
    </row>
    <row r="17202" spans="8:8" x14ac:dyDescent="0.25">
      <c r="H17202" s="1"/>
    </row>
    <row r="17203" spans="8:8" x14ac:dyDescent="0.25">
      <c r="H17203" s="1"/>
    </row>
    <row r="17204" spans="8:8" x14ac:dyDescent="0.25">
      <c r="H17204" s="1"/>
    </row>
    <row r="17208" spans="8:8" x14ac:dyDescent="0.25">
      <c r="H17208" s="1"/>
    </row>
    <row r="17211" spans="8:8" x14ac:dyDescent="0.25">
      <c r="H17211" s="1"/>
    </row>
    <row r="17212" spans="8:8" x14ac:dyDescent="0.25">
      <c r="H17212" s="1"/>
    </row>
    <row r="17213" spans="8:8" x14ac:dyDescent="0.25">
      <c r="H17213" s="1"/>
    </row>
    <row r="17214" spans="8:8" x14ac:dyDescent="0.25">
      <c r="H17214" s="1"/>
    </row>
    <row r="17215" spans="8:8" x14ac:dyDescent="0.25">
      <c r="H17215" s="1"/>
    </row>
    <row r="17216" spans="8:8" x14ac:dyDescent="0.25">
      <c r="H17216" s="1"/>
    </row>
    <row r="17217" spans="8:8" x14ac:dyDescent="0.25">
      <c r="H17217" s="1"/>
    </row>
    <row r="17218" spans="8:8" x14ac:dyDescent="0.25">
      <c r="H17218" s="1"/>
    </row>
    <row r="17219" spans="8:8" x14ac:dyDescent="0.25">
      <c r="H17219" s="1"/>
    </row>
    <row r="17220" spans="8:8" x14ac:dyDescent="0.25">
      <c r="H17220" s="1"/>
    </row>
    <row r="17221" spans="8:8" x14ac:dyDescent="0.25">
      <c r="H17221" s="1"/>
    </row>
    <row r="17222" spans="8:8" x14ac:dyDescent="0.25">
      <c r="H17222" s="1"/>
    </row>
    <row r="17224" spans="8:8" x14ac:dyDescent="0.25">
      <c r="H17224" s="1"/>
    </row>
    <row r="17225" spans="8:8" x14ac:dyDescent="0.25">
      <c r="H17225" s="1"/>
    </row>
    <row r="17226" spans="8:8" x14ac:dyDescent="0.25">
      <c r="H17226" s="1"/>
    </row>
    <row r="17228" spans="8:8" x14ac:dyDescent="0.25">
      <c r="H17228" s="1"/>
    </row>
    <row r="17229" spans="8:8" x14ac:dyDescent="0.25">
      <c r="H17229" s="1"/>
    </row>
    <row r="17230" spans="8:8" x14ac:dyDescent="0.25">
      <c r="H17230" s="1"/>
    </row>
    <row r="17231" spans="8:8" x14ac:dyDescent="0.25">
      <c r="H17231" s="1"/>
    </row>
    <row r="17232" spans="8:8" x14ac:dyDescent="0.25">
      <c r="H17232" s="1"/>
    </row>
    <row r="17233" spans="8:8" x14ac:dyDescent="0.25">
      <c r="H17233" s="1"/>
    </row>
    <row r="17234" spans="8:8" x14ac:dyDescent="0.25">
      <c r="H17234" s="1"/>
    </row>
    <row r="17235" spans="8:8" x14ac:dyDescent="0.25">
      <c r="H17235" s="1"/>
    </row>
    <row r="17236" spans="8:8" x14ac:dyDescent="0.25">
      <c r="H17236" s="1"/>
    </row>
    <row r="17237" spans="8:8" x14ac:dyDescent="0.25">
      <c r="H17237" s="1"/>
    </row>
    <row r="17238" spans="8:8" x14ac:dyDescent="0.25">
      <c r="H17238" s="1"/>
    </row>
    <row r="17239" spans="8:8" x14ac:dyDescent="0.25">
      <c r="H17239" s="1"/>
    </row>
    <row r="17241" spans="8:8" x14ac:dyDescent="0.25">
      <c r="H17241" s="1"/>
    </row>
    <row r="17242" spans="8:8" x14ac:dyDescent="0.25">
      <c r="H17242" s="1"/>
    </row>
    <row r="17243" spans="8:8" x14ac:dyDescent="0.25">
      <c r="H17243" s="1"/>
    </row>
    <row r="17245" spans="8:8" x14ac:dyDescent="0.25">
      <c r="H17245" s="1"/>
    </row>
    <row r="17246" spans="8:8" x14ac:dyDescent="0.25">
      <c r="H17246" s="1"/>
    </row>
    <row r="17248" spans="8:8" x14ac:dyDescent="0.25">
      <c r="H17248" s="1"/>
    </row>
    <row r="17250" spans="8:8" x14ac:dyDescent="0.25">
      <c r="H17250" s="1"/>
    </row>
    <row r="17251" spans="8:8" x14ac:dyDescent="0.25">
      <c r="H17251" s="1"/>
    </row>
    <row r="17252" spans="8:8" x14ac:dyDescent="0.25">
      <c r="H17252" s="1"/>
    </row>
    <row r="17253" spans="8:8" x14ac:dyDescent="0.25">
      <c r="H17253" s="1"/>
    </row>
    <row r="17254" spans="8:8" x14ac:dyDescent="0.25">
      <c r="H17254" s="1"/>
    </row>
    <row r="17255" spans="8:8" x14ac:dyDescent="0.25">
      <c r="H17255" s="1"/>
    </row>
    <row r="17256" spans="8:8" x14ac:dyDescent="0.25">
      <c r="H17256" s="1"/>
    </row>
    <row r="17257" spans="8:8" x14ac:dyDescent="0.25">
      <c r="H17257" s="1"/>
    </row>
    <row r="17258" spans="8:8" x14ac:dyDescent="0.25">
      <c r="H17258" s="1"/>
    </row>
    <row r="17259" spans="8:8" x14ac:dyDescent="0.25">
      <c r="H17259" s="1"/>
    </row>
    <row r="17260" spans="8:8" x14ac:dyDescent="0.25">
      <c r="H17260" s="1"/>
    </row>
    <row r="17261" spans="8:8" x14ac:dyDescent="0.25">
      <c r="H17261" s="1"/>
    </row>
    <row r="17262" spans="8:8" x14ac:dyDescent="0.25">
      <c r="H17262" s="1"/>
    </row>
    <row r="17264" spans="8:8" x14ac:dyDescent="0.25">
      <c r="H17264" s="1"/>
    </row>
    <row r="17265" spans="8:8" x14ac:dyDescent="0.25">
      <c r="H17265" s="1"/>
    </row>
    <row r="17266" spans="8:8" x14ac:dyDescent="0.25">
      <c r="H17266" s="1"/>
    </row>
    <row r="17267" spans="8:8" x14ac:dyDescent="0.25">
      <c r="H17267" s="1"/>
    </row>
    <row r="17268" spans="8:8" x14ac:dyDescent="0.25">
      <c r="H17268" s="1"/>
    </row>
    <row r="17269" spans="8:8" x14ac:dyDescent="0.25">
      <c r="H17269" s="1"/>
    </row>
    <row r="17270" spans="8:8" x14ac:dyDescent="0.25">
      <c r="H17270" s="1"/>
    </row>
    <row r="17271" spans="8:8" x14ac:dyDescent="0.25">
      <c r="H17271" s="1"/>
    </row>
    <row r="17272" spans="8:8" x14ac:dyDescent="0.25">
      <c r="H17272" s="1"/>
    </row>
    <row r="17273" spans="8:8" x14ac:dyDescent="0.25">
      <c r="H17273" s="1"/>
    </row>
    <row r="17274" spans="8:8" x14ac:dyDescent="0.25">
      <c r="H17274" s="1"/>
    </row>
    <row r="17276" spans="8:8" x14ac:dyDescent="0.25">
      <c r="H17276" s="1"/>
    </row>
    <row r="17277" spans="8:8" x14ac:dyDescent="0.25">
      <c r="H17277" s="1"/>
    </row>
    <row r="17287" spans="8:8" x14ac:dyDescent="0.25">
      <c r="H17287" s="1"/>
    </row>
    <row r="17288" spans="8:8" x14ac:dyDescent="0.25">
      <c r="H17288" s="1"/>
    </row>
    <row r="17289" spans="8:8" x14ac:dyDescent="0.25">
      <c r="H17289" s="1"/>
    </row>
    <row r="17290" spans="8:8" x14ac:dyDescent="0.25">
      <c r="H17290" s="1"/>
    </row>
    <row r="17291" spans="8:8" x14ac:dyDescent="0.25">
      <c r="H17291" s="1"/>
    </row>
    <row r="17292" spans="8:8" x14ac:dyDescent="0.25">
      <c r="H17292" s="1"/>
    </row>
    <row r="17293" spans="8:8" x14ac:dyDescent="0.25">
      <c r="H17293" s="1"/>
    </row>
    <row r="17294" spans="8:8" x14ac:dyDescent="0.25">
      <c r="H17294" s="1"/>
    </row>
    <row r="17295" spans="8:8" x14ac:dyDescent="0.25">
      <c r="H17295" s="1"/>
    </row>
    <row r="17296" spans="8:8" x14ac:dyDescent="0.25">
      <c r="H17296" s="1"/>
    </row>
    <row r="17297" spans="8:8" x14ac:dyDescent="0.25">
      <c r="H17297" s="1"/>
    </row>
    <row r="17298" spans="8:8" x14ac:dyDescent="0.25">
      <c r="H17298" s="1"/>
    </row>
    <row r="17299" spans="8:8" x14ac:dyDescent="0.25">
      <c r="H17299" s="1"/>
    </row>
    <row r="17301" spans="8:8" x14ac:dyDescent="0.25">
      <c r="H17301" s="1"/>
    </row>
    <row r="17302" spans="8:8" x14ac:dyDescent="0.25">
      <c r="H17302" s="1"/>
    </row>
    <row r="17304" spans="8:8" x14ac:dyDescent="0.25">
      <c r="H17304" s="1"/>
    </row>
    <row r="17305" spans="8:8" x14ac:dyDescent="0.25">
      <c r="H17305" s="1"/>
    </row>
    <row r="17307" spans="8:8" x14ac:dyDescent="0.25">
      <c r="H17307" s="1"/>
    </row>
    <row r="17308" spans="8:8" x14ac:dyDescent="0.25">
      <c r="H17308" s="1"/>
    </row>
    <row r="17310" spans="8:8" x14ac:dyDescent="0.25">
      <c r="H17310" s="1"/>
    </row>
    <row r="17311" spans="8:8" x14ac:dyDescent="0.25">
      <c r="H17311" s="1"/>
    </row>
    <row r="17314" spans="8:8" x14ac:dyDescent="0.25">
      <c r="H17314" s="1"/>
    </row>
    <row r="17315" spans="8:8" x14ac:dyDescent="0.25">
      <c r="H17315" s="1"/>
    </row>
    <row r="17317" spans="8:8" x14ac:dyDescent="0.25">
      <c r="H17317" s="1"/>
    </row>
    <row r="17318" spans="8:8" x14ac:dyDescent="0.25">
      <c r="H17318" s="1"/>
    </row>
    <row r="17320" spans="8:8" x14ac:dyDescent="0.25">
      <c r="H17320" s="1"/>
    </row>
    <row r="17322" spans="8:8" x14ac:dyDescent="0.25">
      <c r="H17322" s="1"/>
    </row>
    <row r="17323" spans="8:8" x14ac:dyDescent="0.25">
      <c r="H17323" s="1"/>
    </row>
    <row r="17325" spans="8:8" x14ac:dyDescent="0.25">
      <c r="H17325" s="1"/>
    </row>
    <row r="17326" spans="8:8" x14ac:dyDescent="0.25">
      <c r="H17326" s="1"/>
    </row>
    <row r="17327" spans="8:8" x14ac:dyDescent="0.25">
      <c r="H17327" s="1"/>
    </row>
    <row r="17331" spans="8:8" x14ac:dyDescent="0.25">
      <c r="H17331" s="1"/>
    </row>
    <row r="17333" spans="8:8" x14ac:dyDescent="0.25">
      <c r="H17333" s="1"/>
    </row>
    <row r="17340" spans="8:8" x14ac:dyDescent="0.25">
      <c r="H17340" s="1"/>
    </row>
    <row r="17341" spans="8:8" x14ac:dyDescent="0.25">
      <c r="H17341" s="1"/>
    </row>
    <row r="17342" spans="8:8" x14ac:dyDescent="0.25">
      <c r="H17342" s="1"/>
    </row>
    <row r="17343" spans="8:8" x14ac:dyDescent="0.25">
      <c r="H17343" s="1"/>
    </row>
    <row r="17344" spans="8:8" x14ac:dyDescent="0.25">
      <c r="H17344" s="1"/>
    </row>
    <row r="17346" spans="8:8" x14ac:dyDescent="0.25">
      <c r="H17346" s="1"/>
    </row>
    <row r="17347" spans="8:8" x14ac:dyDescent="0.25">
      <c r="H17347" s="1"/>
    </row>
    <row r="17348" spans="8:8" x14ac:dyDescent="0.25">
      <c r="H17348" s="1"/>
    </row>
    <row r="17349" spans="8:8" x14ac:dyDescent="0.25">
      <c r="H17349" s="1"/>
    </row>
    <row r="17350" spans="8:8" x14ac:dyDescent="0.25">
      <c r="H17350" s="1"/>
    </row>
    <row r="17351" spans="8:8" x14ac:dyDescent="0.25">
      <c r="H17351" s="1"/>
    </row>
    <row r="17352" spans="8:8" x14ac:dyDescent="0.25">
      <c r="H17352" s="1"/>
    </row>
    <row r="17353" spans="8:8" x14ac:dyDescent="0.25">
      <c r="H17353" s="1"/>
    </row>
    <row r="17354" spans="8:8" x14ac:dyDescent="0.25">
      <c r="H17354" s="1"/>
    </row>
    <row r="17355" spans="8:8" x14ac:dyDescent="0.25">
      <c r="H17355" s="1"/>
    </row>
    <row r="17356" spans="8:8" x14ac:dyDescent="0.25">
      <c r="H17356" s="1"/>
    </row>
    <row r="17358" spans="8:8" x14ac:dyDescent="0.25">
      <c r="H17358" s="1"/>
    </row>
    <row r="17361" spans="8:8" x14ac:dyDescent="0.25">
      <c r="H17361" s="1"/>
    </row>
    <row r="17363" spans="8:8" x14ac:dyDescent="0.25">
      <c r="H17363" s="1"/>
    </row>
    <row r="17366" spans="8:8" x14ac:dyDescent="0.25">
      <c r="H17366" s="1"/>
    </row>
    <row r="17367" spans="8:8" x14ac:dyDescent="0.25">
      <c r="H17367" s="1"/>
    </row>
    <row r="17369" spans="8:8" x14ac:dyDescent="0.25">
      <c r="H17369" s="1"/>
    </row>
    <row r="17370" spans="8:8" x14ac:dyDescent="0.25">
      <c r="H17370" s="1"/>
    </row>
    <row r="17373" spans="8:8" x14ac:dyDescent="0.25">
      <c r="H17373" s="1"/>
    </row>
    <row r="17374" spans="8:8" x14ac:dyDescent="0.25">
      <c r="H17374" s="1"/>
    </row>
    <row r="17376" spans="8:8" x14ac:dyDescent="0.25">
      <c r="H17376" s="1"/>
    </row>
    <row r="17377" spans="8:8" x14ac:dyDescent="0.25">
      <c r="H17377" s="1"/>
    </row>
    <row r="17379" spans="8:8" x14ac:dyDescent="0.25">
      <c r="H17379" s="1"/>
    </row>
    <row r="17380" spans="8:8" x14ac:dyDescent="0.25">
      <c r="H17380" s="1"/>
    </row>
    <row r="17382" spans="8:8" x14ac:dyDescent="0.25">
      <c r="H17382" s="1"/>
    </row>
    <row r="17383" spans="8:8" x14ac:dyDescent="0.25">
      <c r="H17383" s="1"/>
    </row>
    <row r="17384" spans="8:8" x14ac:dyDescent="0.25">
      <c r="H17384" s="1"/>
    </row>
    <row r="17386" spans="8:8" x14ac:dyDescent="0.25">
      <c r="H17386" s="1"/>
    </row>
    <row r="17387" spans="8:8" x14ac:dyDescent="0.25">
      <c r="H17387" s="1"/>
    </row>
    <row r="17388" spans="8:8" x14ac:dyDescent="0.25">
      <c r="H17388" s="1"/>
    </row>
    <row r="17389" spans="8:8" x14ac:dyDescent="0.25">
      <c r="H17389" s="1"/>
    </row>
    <row r="17391" spans="8:8" x14ac:dyDescent="0.25">
      <c r="H17391" s="1"/>
    </row>
    <row r="17392" spans="8:8" x14ac:dyDescent="0.25">
      <c r="H17392" s="1"/>
    </row>
    <row r="17393" spans="8:8" x14ac:dyDescent="0.25">
      <c r="H17393" s="1"/>
    </row>
    <row r="17405" spans="8:8" x14ac:dyDescent="0.25">
      <c r="H17405" s="1"/>
    </row>
    <row r="17416" spans="8:8" x14ac:dyDescent="0.25">
      <c r="H17416" s="1"/>
    </row>
    <row r="17417" spans="8:8" x14ac:dyDescent="0.25">
      <c r="H17417" s="1"/>
    </row>
    <row r="17422" spans="8:8" x14ac:dyDescent="0.25">
      <c r="H17422" s="1"/>
    </row>
    <row r="17426" spans="8:8" x14ac:dyDescent="0.25">
      <c r="H17426" s="1"/>
    </row>
    <row r="17432" spans="8:8" x14ac:dyDescent="0.25">
      <c r="H17432" s="1"/>
    </row>
    <row r="17433" spans="8:8" x14ac:dyDescent="0.25">
      <c r="H17433" s="1"/>
    </row>
    <row r="17434" spans="8:8" x14ac:dyDescent="0.25">
      <c r="H17434" s="1"/>
    </row>
    <row r="17435" spans="8:8" x14ac:dyDescent="0.25">
      <c r="H17435" s="1"/>
    </row>
    <row r="17436" spans="8:8" x14ac:dyDescent="0.25">
      <c r="H17436" s="1"/>
    </row>
    <row r="17437" spans="8:8" x14ac:dyDescent="0.25">
      <c r="H17437" s="1"/>
    </row>
    <row r="17438" spans="8:8" x14ac:dyDescent="0.25">
      <c r="H17438" s="1"/>
    </row>
    <row r="17439" spans="8:8" x14ac:dyDescent="0.25">
      <c r="H17439" s="1"/>
    </row>
    <row r="17440" spans="8:8" x14ac:dyDescent="0.25">
      <c r="H17440" s="1"/>
    </row>
    <row r="17441" spans="8:8" x14ac:dyDescent="0.25">
      <c r="H17441" s="1"/>
    </row>
    <row r="17442" spans="8:8" x14ac:dyDescent="0.25">
      <c r="H17442" s="1"/>
    </row>
    <row r="17444" spans="8:8" x14ac:dyDescent="0.25">
      <c r="H17444" s="1"/>
    </row>
    <row r="17448" spans="8:8" x14ac:dyDescent="0.25">
      <c r="H17448" s="1"/>
    </row>
    <row r="17449" spans="8:8" x14ac:dyDescent="0.25">
      <c r="H17449" s="1"/>
    </row>
    <row r="17450" spans="8:8" x14ac:dyDescent="0.25">
      <c r="H17450" s="1"/>
    </row>
    <row r="17451" spans="8:8" x14ac:dyDescent="0.25">
      <c r="H17451" s="1"/>
    </row>
    <row r="17452" spans="8:8" x14ac:dyDescent="0.25">
      <c r="H17452" s="1"/>
    </row>
    <row r="17453" spans="8:8" x14ac:dyDescent="0.25">
      <c r="H17453" s="1"/>
    </row>
    <row r="17454" spans="8:8" x14ac:dyDescent="0.25">
      <c r="H17454" s="1"/>
    </row>
    <row r="17456" spans="8:8" x14ac:dyDescent="0.25">
      <c r="H17456" s="1"/>
    </row>
    <row r="17458" spans="8:8" x14ac:dyDescent="0.25">
      <c r="H17458" s="1"/>
    </row>
    <row r="17461" spans="8:8" x14ac:dyDescent="0.25">
      <c r="H17461" s="1"/>
    </row>
    <row r="17463" spans="8:8" x14ac:dyDescent="0.25">
      <c r="H17463" s="1"/>
    </row>
    <row r="17465" spans="8:8" x14ac:dyDescent="0.25">
      <c r="H17465" s="1"/>
    </row>
    <row r="17466" spans="8:8" x14ac:dyDescent="0.25">
      <c r="H17466" s="1"/>
    </row>
    <row r="17469" spans="8:8" x14ac:dyDescent="0.25">
      <c r="H17469" s="1"/>
    </row>
    <row r="17472" spans="8:8" x14ac:dyDescent="0.25">
      <c r="H17472" s="1"/>
    </row>
    <row r="17474" spans="8:8" x14ac:dyDescent="0.25">
      <c r="H17474" s="1"/>
    </row>
    <row r="17475" spans="8:8" x14ac:dyDescent="0.25">
      <c r="H17475" s="1"/>
    </row>
    <row r="17476" spans="8:8" x14ac:dyDescent="0.25">
      <c r="H17476" s="1"/>
    </row>
    <row r="17477" spans="8:8" x14ac:dyDescent="0.25">
      <c r="H17477" s="1"/>
    </row>
    <row r="17478" spans="8:8" x14ac:dyDescent="0.25">
      <c r="H17478" s="1"/>
    </row>
    <row r="17479" spans="8:8" x14ac:dyDescent="0.25">
      <c r="H17479" s="1"/>
    </row>
    <row r="17480" spans="8:8" x14ac:dyDescent="0.25">
      <c r="H17480" s="1"/>
    </row>
    <row r="17481" spans="8:8" x14ac:dyDescent="0.25">
      <c r="H17481" s="1"/>
    </row>
    <row r="17482" spans="8:8" x14ac:dyDescent="0.25">
      <c r="H17482" s="1"/>
    </row>
    <row r="17483" spans="8:8" x14ac:dyDescent="0.25">
      <c r="H17483" s="1"/>
    </row>
    <row r="17487" spans="8:8" x14ac:dyDescent="0.25">
      <c r="H17487" s="1"/>
    </row>
    <row r="17492" spans="8:8" x14ac:dyDescent="0.25">
      <c r="H17492" s="1"/>
    </row>
    <row r="17495" spans="8:8" x14ac:dyDescent="0.25">
      <c r="H17495" s="1"/>
    </row>
    <row r="17496" spans="8:8" x14ac:dyDescent="0.25">
      <c r="H17496" s="1"/>
    </row>
    <row r="17499" spans="8:8" x14ac:dyDescent="0.25">
      <c r="H17499" s="1"/>
    </row>
    <row r="17501" spans="8:8" x14ac:dyDescent="0.25">
      <c r="H17501" s="1"/>
    </row>
    <row r="17502" spans="8:8" x14ac:dyDescent="0.25">
      <c r="H17502" s="1"/>
    </row>
    <row r="17505" spans="8:8" x14ac:dyDescent="0.25">
      <c r="H17505" s="1"/>
    </row>
    <row r="17506" spans="8:8" x14ac:dyDescent="0.25">
      <c r="H17506" s="1"/>
    </row>
    <row r="17510" spans="8:8" x14ac:dyDescent="0.25">
      <c r="H17510" s="1"/>
    </row>
    <row r="17511" spans="8:8" x14ac:dyDescent="0.25">
      <c r="H17511" s="1"/>
    </row>
    <row r="17512" spans="8:8" x14ac:dyDescent="0.25">
      <c r="H17512" s="1"/>
    </row>
    <row r="17513" spans="8:8" x14ac:dyDescent="0.25">
      <c r="H17513" s="1"/>
    </row>
    <row r="17515" spans="8:8" x14ac:dyDescent="0.25">
      <c r="H17515" s="1"/>
    </row>
    <row r="17516" spans="8:8" x14ac:dyDescent="0.25">
      <c r="H17516" s="1"/>
    </row>
    <row r="17518" spans="8:8" x14ac:dyDescent="0.25">
      <c r="H17518" s="1"/>
    </row>
    <row r="17519" spans="8:8" x14ac:dyDescent="0.25">
      <c r="H17519" s="1"/>
    </row>
    <row r="17520" spans="8:8" x14ac:dyDescent="0.25">
      <c r="H17520" s="1"/>
    </row>
    <row r="17521" spans="8:8" x14ac:dyDescent="0.25">
      <c r="H17521" s="1"/>
    </row>
    <row r="17524" spans="8:8" x14ac:dyDescent="0.25">
      <c r="H17524" s="1"/>
    </row>
    <row r="17525" spans="8:8" x14ac:dyDescent="0.25">
      <c r="H17525" s="1"/>
    </row>
    <row r="17526" spans="8:8" x14ac:dyDescent="0.25">
      <c r="H17526" s="1"/>
    </row>
    <row r="17528" spans="8:8" x14ac:dyDescent="0.25">
      <c r="H17528" s="1"/>
    </row>
    <row r="17542" spans="8:8" x14ac:dyDescent="0.25">
      <c r="H17542" s="1"/>
    </row>
    <row r="17550" spans="8:8" x14ac:dyDescent="0.25">
      <c r="H17550" s="1"/>
    </row>
    <row r="17553" spans="8:8" x14ac:dyDescent="0.25">
      <c r="H17553" s="1"/>
    </row>
    <row r="17554" spans="8:8" x14ac:dyDescent="0.25">
      <c r="H17554" s="1"/>
    </row>
    <row r="17555" spans="8:8" x14ac:dyDescent="0.25">
      <c r="H17555" s="1"/>
    </row>
    <row r="17556" spans="8:8" x14ac:dyDescent="0.25">
      <c r="H17556" s="1"/>
    </row>
    <row r="17557" spans="8:8" x14ac:dyDescent="0.25">
      <c r="H17557" s="1"/>
    </row>
    <row r="17558" spans="8:8" x14ac:dyDescent="0.25">
      <c r="H17558" s="1"/>
    </row>
    <row r="17559" spans="8:8" x14ac:dyDescent="0.25">
      <c r="H17559" s="1"/>
    </row>
    <row r="17562" spans="8:8" x14ac:dyDescent="0.25">
      <c r="H17562" s="1"/>
    </row>
    <row r="17563" spans="8:8" x14ac:dyDescent="0.25">
      <c r="H17563" s="1"/>
    </row>
    <row r="17565" spans="8:8" x14ac:dyDescent="0.25">
      <c r="H17565" s="1"/>
    </row>
    <row r="17567" spans="8:8" x14ac:dyDescent="0.25">
      <c r="H17567" s="1"/>
    </row>
    <row r="17568" spans="8:8" x14ac:dyDescent="0.25">
      <c r="H17568" s="1"/>
    </row>
    <row r="17569" spans="8:8" x14ac:dyDescent="0.25">
      <c r="H17569" s="1"/>
    </row>
    <row r="17570" spans="8:8" x14ac:dyDescent="0.25">
      <c r="H17570" s="1"/>
    </row>
    <row r="17571" spans="8:8" x14ac:dyDescent="0.25">
      <c r="H17571" s="1"/>
    </row>
    <row r="17572" spans="8:8" x14ac:dyDescent="0.25">
      <c r="H17572" s="1"/>
    </row>
    <row r="17573" spans="8:8" x14ac:dyDescent="0.25">
      <c r="H17573" s="1"/>
    </row>
    <row r="17578" spans="8:8" x14ac:dyDescent="0.25">
      <c r="H17578" s="1"/>
    </row>
    <row r="17579" spans="8:8" x14ac:dyDescent="0.25">
      <c r="H17579" s="1"/>
    </row>
    <row r="17580" spans="8:8" x14ac:dyDescent="0.25">
      <c r="H17580" s="1"/>
    </row>
    <row r="17581" spans="8:8" x14ac:dyDescent="0.25">
      <c r="H17581" s="1"/>
    </row>
    <row r="17582" spans="8:8" x14ac:dyDescent="0.25">
      <c r="H17582" s="1"/>
    </row>
    <row r="17583" spans="8:8" x14ac:dyDescent="0.25">
      <c r="H17583" s="1"/>
    </row>
    <row r="17584" spans="8:8" x14ac:dyDescent="0.25">
      <c r="H17584" s="1"/>
    </row>
    <row r="17585" spans="8:8" x14ac:dyDescent="0.25">
      <c r="H17585" s="1"/>
    </row>
    <row r="17586" spans="8:8" x14ac:dyDescent="0.25">
      <c r="H17586" s="1"/>
    </row>
    <row r="17587" spans="8:8" x14ac:dyDescent="0.25">
      <c r="H17587" s="1"/>
    </row>
    <row r="17592" spans="8:8" x14ac:dyDescent="0.25">
      <c r="H17592" s="1"/>
    </row>
    <row r="17593" spans="8:8" x14ac:dyDescent="0.25">
      <c r="H17593" s="1"/>
    </row>
    <row r="17597" spans="8:8" x14ac:dyDescent="0.25">
      <c r="H17597" s="1"/>
    </row>
    <row r="17598" spans="8:8" x14ac:dyDescent="0.25">
      <c r="H17598" s="1"/>
    </row>
    <row r="17599" spans="8:8" x14ac:dyDescent="0.25">
      <c r="H17599" s="1"/>
    </row>
    <row r="17600" spans="8:8" x14ac:dyDescent="0.25">
      <c r="H17600" s="1"/>
    </row>
    <row r="17601" spans="8:8" x14ac:dyDescent="0.25">
      <c r="H17601" s="1"/>
    </row>
    <row r="17602" spans="8:8" x14ac:dyDescent="0.25">
      <c r="H17602" s="1"/>
    </row>
    <row r="17603" spans="8:8" x14ac:dyDescent="0.25">
      <c r="H17603" s="1"/>
    </row>
    <row r="17604" spans="8:8" x14ac:dyDescent="0.25">
      <c r="H17604" s="1"/>
    </row>
    <row r="17605" spans="8:8" x14ac:dyDescent="0.25">
      <c r="H17605" s="1"/>
    </row>
    <row r="17609" spans="8:8" x14ac:dyDescent="0.25">
      <c r="H17609" s="1"/>
    </row>
    <row r="17610" spans="8:8" x14ac:dyDescent="0.25">
      <c r="H17610" s="1"/>
    </row>
    <row r="17612" spans="8:8" x14ac:dyDescent="0.25">
      <c r="H17612" s="1"/>
    </row>
    <row r="17613" spans="8:8" x14ac:dyDescent="0.25">
      <c r="H17613" s="1"/>
    </row>
    <row r="17614" spans="8:8" x14ac:dyDescent="0.25">
      <c r="H17614" s="1"/>
    </row>
    <row r="17615" spans="8:8" x14ac:dyDescent="0.25">
      <c r="H17615" s="1"/>
    </row>
    <row r="17616" spans="8:8" x14ac:dyDescent="0.25">
      <c r="H17616" s="1"/>
    </row>
    <row r="17617" spans="8:8" x14ac:dyDescent="0.25">
      <c r="H17617" s="1"/>
    </row>
    <row r="17619" spans="8:8" x14ac:dyDescent="0.25">
      <c r="H17619" s="1"/>
    </row>
    <row r="17620" spans="8:8" x14ac:dyDescent="0.25">
      <c r="H17620" s="1"/>
    </row>
    <row r="17623" spans="8:8" x14ac:dyDescent="0.25">
      <c r="H17623" s="1"/>
    </row>
    <row r="17628" spans="8:8" x14ac:dyDescent="0.25">
      <c r="H17628" s="1"/>
    </row>
    <row r="17631" spans="8:8" x14ac:dyDescent="0.25">
      <c r="H17631" s="1"/>
    </row>
    <row r="17633" spans="8:8" x14ac:dyDescent="0.25">
      <c r="H17633" s="1"/>
    </row>
    <row r="17634" spans="8:8" x14ac:dyDescent="0.25">
      <c r="H17634" s="1"/>
    </row>
    <row r="17635" spans="8:8" x14ac:dyDescent="0.25">
      <c r="H17635" s="1"/>
    </row>
    <row r="17636" spans="8:8" x14ac:dyDescent="0.25">
      <c r="H17636" s="1"/>
    </row>
    <row r="17637" spans="8:8" x14ac:dyDescent="0.25">
      <c r="H17637" s="1"/>
    </row>
    <row r="17638" spans="8:8" x14ac:dyDescent="0.25">
      <c r="H17638" s="1"/>
    </row>
    <row r="17639" spans="8:8" x14ac:dyDescent="0.25">
      <c r="H17639" s="1"/>
    </row>
    <row r="17640" spans="8:8" x14ac:dyDescent="0.25">
      <c r="H17640" s="1"/>
    </row>
    <row r="17641" spans="8:8" x14ac:dyDescent="0.25">
      <c r="H17641" s="1"/>
    </row>
    <row r="17643" spans="8:8" x14ac:dyDescent="0.25">
      <c r="H17643" s="1"/>
    </row>
    <row r="17644" spans="8:8" x14ac:dyDescent="0.25">
      <c r="H17644" s="1"/>
    </row>
    <row r="17645" spans="8:8" x14ac:dyDescent="0.25">
      <c r="H17645" s="1"/>
    </row>
    <row r="17646" spans="8:8" x14ac:dyDescent="0.25">
      <c r="H17646" s="1"/>
    </row>
    <row r="17647" spans="8:8" x14ac:dyDescent="0.25">
      <c r="H17647" s="1"/>
    </row>
    <row r="17651" spans="8:8" x14ac:dyDescent="0.25">
      <c r="H17651" s="1"/>
    </row>
    <row r="17652" spans="8:8" x14ac:dyDescent="0.25">
      <c r="H17652" s="1"/>
    </row>
    <row r="17653" spans="8:8" x14ac:dyDescent="0.25">
      <c r="H17653" s="1"/>
    </row>
    <row r="17654" spans="8:8" x14ac:dyDescent="0.25">
      <c r="H17654" s="1"/>
    </row>
    <row r="17655" spans="8:8" x14ac:dyDescent="0.25">
      <c r="H17655" s="1"/>
    </row>
    <row r="17656" spans="8:8" x14ac:dyDescent="0.25">
      <c r="H17656" s="1"/>
    </row>
    <row r="17658" spans="8:8" x14ac:dyDescent="0.25">
      <c r="H17658" s="1"/>
    </row>
    <row r="17659" spans="8:8" x14ac:dyDescent="0.25">
      <c r="H17659" s="1"/>
    </row>
    <row r="17660" spans="8:8" x14ac:dyDescent="0.25">
      <c r="H17660" s="1"/>
    </row>
    <row r="17661" spans="8:8" x14ac:dyDescent="0.25">
      <c r="H17661" s="1"/>
    </row>
    <row r="17663" spans="8:8" x14ac:dyDescent="0.25">
      <c r="H17663" s="1"/>
    </row>
    <row r="17664" spans="8:8" x14ac:dyDescent="0.25">
      <c r="H17664" s="1"/>
    </row>
    <row r="17665" spans="8:8" x14ac:dyDescent="0.25">
      <c r="H17665" s="1"/>
    </row>
    <row r="17666" spans="8:8" x14ac:dyDescent="0.25">
      <c r="H17666" s="1"/>
    </row>
    <row r="17667" spans="8:8" x14ac:dyDescent="0.25">
      <c r="H17667" s="1"/>
    </row>
    <row r="17668" spans="8:8" x14ac:dyDescent="0.25">
      <c r="H17668" s="1"/>
    </row>
    <row r="17670" spans="8:8" x14ac:dyDescent="0.25">
      <c r="H17670" s="1"/>
    </row>
    <row r="17672" spans="8:8" x14ac:dyDescent="0.25">
      <c r="H17672" s="1"/>
    </row>
    <row r="17673" spans="8:8" x14ac:dyDescent="0.25">
      <c r="H17673" s="1"/>
    </row>
    <row r="17674" spans="8:8" x14ac:dyDescent="0.25">
      <c r="H17674" s="1"/>
    </row>
    <row r="17675" spans="8:8" x14ac:dyDescent="0.25">
      <c r="H17675" s="1"/>
    </row>
    <row r="17676" spans="8:8" x14ac:dyDescent="0.25">
      <c r="H17676" s="1"/>
    </row>
    <row r="17677" spans="8:8" x14ac:dyDescent="0.25">
      <c r="H17677" s="1"/>
    </row>
    <row r="17678" spans="8:8" x14ac:dyDescent="0.25">
      <c r="H17678" s="1"/>
    </row>
    <row r="17679" spans="8:8" x14ac:dyDescent="0.25">
      <c r="H17679" s="1"/>
    </row>
    <row r="17683" spans="8:8" x14ac:dyDescent="0.25">
      <c r="H17683" s="1"/>
    </row>
    <row r="17691" spans="8:8" x14ac:dyDescent="0.25">
      <c r="H17691" s="1"/>
    </row>
    <row r="17696" spans="8:8" x14ac:dyDescent="0.25">
      <c r="H17696" s="1"/>
    </row>
    <row r="17697" spans="8:8" x14ac:dyDescent="0.25">
      <c r="H17697" s="1"/>
    </row>
    <row r="17698" spans="8:8" x14ac:dyDescent="0.25">
      <c r="H17698" s="1"/>
    </row>
    <row r="17699" spans="8:8" x14ac:dyDescent="0.25">
      <c r="H17699" s="1"/>
    </row>
    <row r="17705" spans="8:8" x14ac:dyDescent="0.25">
      <c r="H17705" s="1"/>
    </row>
    <row r="17706" spans="8:8" x14ac:dyDescent="0.25">
      <c r="H17706" s="1"/>
    </row>
    <row r="17707" spans="8:8" x14ac:dyDescent="0.25">
      <c r="H17707" s="1"/>
    </row>
    <row r="17708" spans="8:8" x14ac:dyDescent="0.25">
      <c r="H17708" s="1"/>
    </row>
    <row r="17709" spans="8:8" x14ac:dyDescent="0.25">
      <c r="H17709" s="1"/>
    </row>
    <row r="17710" spans="8:8" x14ac:dyDescent="0.25">
      <c r="H17710" s="1"/>
    </row>
    <row r="17711" spans="8:8" x14ac:dyDescent="0.25">
      <c r="H17711" s="1"/>
    </row>
    <row r="17712" spans="8:8" x14ac:dyDescent="0.25">
      <c r="H17712" s="1"/>
    </row>
    <row r="17713" spans="8:8" x14ac:dyDescent="0.25">
      <c r="H17713" s="1"/>
    </row>
    <row r="17717" spans="8:8" x14ac:dyDescent="0.25">
      <c r="H17717" s="1"/>
    </row>
    <row r="17720" spans="8:8" x14ac:dyDescent="0.25">
      <c r="H17720" s="1"/>
    </row>
    <row r="17722" spans="8:8" x14ac:dyDescent="0.25">
      <c r="H17722" s="1"/>
    </row>
    <row r="17726" spans="8:8" x14ac:dyDescent="0.25">
      <c r="H17726" s="1"/>
    </row>
    <row r="17741" spans="8:8" x14ac:dyDescent="0.25">
      <c r="H17741" s="1"/>
    </row>
    <row r="17744" spans="8:8" x14ac:dyDescent="0.25">
      <c r="H17744" s="1"/>
    </row>
    <row r="17745" spans="8:8" x14ac:dyDescent="0.25">
      <c r="H17745" s="1"/>
    </row>
    <row r="17746" spans="8:8" x14ac:dyDescent="0.25">
      <c r="H17746" s="1"/>
    </row>
    <row r="17747" spans="8:8" x14ac:dyDescent="0.25">
      <c r="H17747" s="1"/>
    </row>
    <row r="17748" spans="8:8" x14ac:dyDescent="0.25">
      <c r="H17748" s="1"/>
    </row>
    <row r="17749" spans="8:8" x14ac:dyDescent="0.25">
      <c r="H17749" s="1"/>
    </row>
    <row r="17750" spans="8:8" x14ac:dyDescent="0.25">
      <c r="H17750" s="1"/>
    </row>
    <row r="17751" spans="8:8" x14ac:dyDescent="0.25">
      <c r="H17751" s="1"/>
    </row>
    <row r="17759" spans="8:8" x14ac:dyDescent="0.25">
      <c r="H17759" s="1"/>
    </row>
    <row r="17761" spans="8:8" x14ac:dyDescent="0.25">
      <c r="H17761" s="1"/>
    </row>
    <row r="17762" spans="8:8" x14ac:dyDescent="0.25">
      <c r="H17762" s="1"/>
    </row>
    <row r="17763" spans="8:8" x14ac:dyDescent="0.25">
      <c r="H17763" s="1"/>
    </row>
    <row r="17764" spans="8:8" x14ac:dyDescent="0.25">
      <c r="H17764" s="1"/>
    </row>
    <row r="17765" spans="8:8" x14ac:dyDescent="0.25">
      <c r="H17765" s="1"/>
    </row>
    <row r="17766" spans="8:8" x14ac:dyDescent="0.25">
      <c r="H17766" s="1"/>
    </row>
    <row r="17767" spans="8:8" x14ac:dyDescent="0.25">
      <c r="H17767" s="1"/>
    </row>
    <row r="17768" spans="8:8" x14ac:dyDescent="0.25">
      <c r="H17768" s="1"/>
    </row>
    <row r="17770" spans="8:8" x14ac:dyDescent="0.25">
      <c r="H17770" s="1"/>
    </row>
    <row r="17771" spans="8:8" x14ac:dyDescent="0.25">
      <c r="H17771" s="1"/>
    </row>
    <row r="17772" spans="8:8" x14ac:dyDescent="0.25">
      <c r="H17772" s="1"/>
    </row>
    <row r="17773" spans="8:8" x14ac:dyDescent="0.25">
      <c r="H17773" s="1"/>
    </row>
    <row r="17775" spans="8:8" x14ac:dyDescent="0.25">
      <c r="H17775" s="1"/>
    </row>
    <row r="17776" spans="8:8" x14ac:dyDescent="0.25">
      <c r="H17776" s="1"/>
    </row>
    <row r="17777" spans="8:8" x14ac:dyDescent="0.25">
      <c r="H17777" s="1"/>
    </row>
    <row r="17779" spans="8:8" x14ac:dyDescent="0.25">
      <c r="H17779" s="1"/>
    </row>
    <row r="17780" spans="8:8" x14ac:dyDescent="0.25">
      <c r="H17780" s="1"/>
    </row>
    <row r="17782" spans="8:8" x14ac:dyDescent="0.25">
      <c r="H17782" s="1"/>
    </row>
    <row r="17783" spans="8:8" x14ac:dyDescent="0.25">
      <c r="H17783" s="1"/>
    </row>
    <row r="17785" spans="8:8" x14ac:dyDescent="0.25">
      <c r="H17785" s="1"/>
    </row>
    <row r="17787" spans="8:8" x14ac:dyDescent="0.25">
      <c r="H17787" s="1"/>
    </row>
    <row r="17788" spans="8:8" x14ac:dyDescent="0.25">
      <c r="H17788" s="1"/>
    </row>
    <row r="17795" spans="8:8" x14ac:dyDescent="0.25">
      <c r="H17795" s="1"/>
    </row>
    <row r="17796" spans="8:8" x14ac:dyDescent="0.25">
      <c r="H17796" s="1"/>
    </row>
    <row r="17797" spans="8:8" x14ac:dyDescent="0.25">
      <c r="H17797" s="1"/>
    </row>
    <row r="17800" spans="8:8" x14ac:dyDescent="0.25">
      <c r="H17800" s="1"/>
    </row>
    <row r="17801" spans="8:8" x14ac:dyDescent="0.25">
      <c r="H17801" s="1"/>
    </row>
    <row r="17803" spans="8:8" x14ac:dyDescent="0.25">
      <c r="H17803" s="1"/>
    </row>
    <row r="17804" spans="8:8" x14ac:dyDescent="0.25">
      <c r="H17804" s="1"/>
    </row>
    <row r="17805" spans="8:8" x14ac:dyDescent="0.25">
      <c r="H17805" s="1"/>
    </row>
    <row r="17806" spans="8:8" x14ac:dyDescent="0.25">
      <c r="H17806" s="1"/>
    </row>
    <row r="17807" spans="8:8" x14ac:dyDescent="0.25">
      <c r="H17807" s="1"/>
    </row>
    <row r="17808" spans="8:8" x14ac:dyDescent="0.25">
      <c r="H17808" s="1"/>
    </row>
    <row r="17809" spans="8:8" x14ac:dyDescent="0.25">
      <c r="H17809" s="1"/>
    </row>
    <row r="17810" spans="8:8" x14ac:dyDescent="0.25">
      <c r="H17810" s="1"/>
    </row>
    <row r="17811" spans="8:8" x14ac:dyDescent="0.25">
      <c r="H17811" s="1"/>
    </row>
    <row r="17812" spans="8:8" x14ac:dyDescent="0.25">
      <c r="H17812" s="1"/>
    </row>
    <row r="17813" spans="8:8" x14ac:dyDescent="0.25">
      <c r="H17813" s="1"/>
    </row>
    <row r="17816" spans="8:8" x14ac:dyDescent="0.25">
      <c r="H17816" s="1"/>
    </row>
    <row r="17819" spans="8:8" x14ac:dyDescent="0.25">
      <c r="H17819" s="1"/>
    </row>
    <row r="17820" spans="8:8" x14ac:dyDescent="0.25">
      <c r="H17820" s="1"/>
    </row>
    <row r="17821" spans="8:8" x14ac:dyDescent="0.25">
      <c r="H17821" s="1"/>
    </row>
    <row r="17822" spans="8:8" x14ac:dyDescent="0.25">
      <c r="H17822" s="1"/>
    </row>
    <row r="17823" spans="8:8" x14ac:dyDescent="0.25">
      <c r="H17823" s="1"/>
    </row>
    <row r="17824" spans="8:8" x14ac:dyDescent="0.25">
      <c r="H17824" s="1"/>
    </row>
    <row r="17825" spans="8:8" x14ac:dyDescent="0.25">
      <c r="H17825" s="1"/>
    </row>
    <row r="17826" spans="8:8" x14ac:dyDescent="0.25">
      <c r="H17826" s="1"/>
    </row>
    <row r="17831" spans="8:8" x14ac:dyDescent="0.25">
      <c r="H17831" s="1"/>
    </row>
    <row r="17836" spans="8:8" x14ac:dyDescent="0.25">
      <c r="H17836" s="1"/>
    </row>
    <row r="17837" spans="8:8" x14ac:dyDescent="0.25">
      <c r="H17837" s="1"/>
    </row>
    <row r="17839" spans="8:8" x14ac:dyDescent="0.25">
      <c r="H17839" s="1"/>
    </row>
    <row r="17843" spans="8:8" x14ac:dyDescent="0.25">
      <c r="H17843" s="1"/>
    </row>
    <row r="17844" spans="8:8" x14ac:dyDescent="0.25">
      <c r="H17844" s="1"/>
    </row>
    <row r="17845" spans="8:8" x14ac:dyDescent="0.25">
      <c r="H17845" s="1"/>
    </row>
    <row r="17846" spans="8:8" x14ac:dyDescent="0.25">
      <c r="H17846" s="1"/>
    </row>
    <row r="17847" spans="8:8" x14ac:dyDescent="0.25">
      <c r="H17847" s="1"/>
    </row>
    <row r="17848" spans="8:8" x14ac:dyDescent="0.25">
      <c r="H17848" s="1"/>
    </row>
    <row r="17849" spans="8:8" x14ac:dyDescent="0.25">
      <c r="H17849" s="1"/>
    </row>
    <row r="17850" spans="8:8" x14ac:dyDescent="0.25">
      <c r="H17850" s="1"/>
    </row>
    <row r="17854" spans="8:8" x14ac:dyDescent="0.25">
      <c r="H17854" s="1"/>
    </row>
    <row r="17856" spans="8:8" x14ac:dyDescent="0.25">
      <c r="H17856" s="1"/>
    </row>
    <row r="17857" spans="8:8" x14ac:dyDescent="0.25">
      <c r="H17857" s="1"/>
    </row>
    <row r="17858" spans="8:8" x14ac:dyDescent="0.25">
      <c r="H17858" s="1"/>
    </row>
    <row r="17859" spans="8:8" x14ac:dyDescent="0.25">
      <c r="H17859" s="1"/>
    </row>
    <row r="17860" spans="8:8" x14ac:dyDescent="0.25">
      <c r="H17860" s="1"/>
    </row>
    <row r="17861" spans="8:8" x14ac:dyDescent="0.25">
      <c r="H17861" s="1"/>
    </row>
    <row r="17862" spans="8:8" x14ac:dyDescent="0.25">
      <c r="H17862" s="1"/>
    </row>
    <row r="17865" spans="8:8" x14ac:dyDescent="0.25">
      <c r="H17865" s="1"/>
    </row>
    <row r="17866" spans="8:8" x14ac:dyDescent="0.25">
      <c r="H17866" s="1"/>
    </row>
    <row r="17867" spans="8:8" x14ac:dyDescent="0.25">
      <c r="H17867" s="1"/>
    </row>
    <row r="17868" spans="8:8" x14ac:dyDescent="0.25">
      <c r="H17868" s="1"/>
    </row>
    <row r="17869" spans="8:8" x14ac:dyDescent="0.25">
      <c r="H17869" s="1"/>
    </row>
    <row r="17871" spans="8:8" x14ac:dyDescent="0.25">
      <c r="H17871" s="1"/>
    </row>
    <row r="17872" spans="8:8" x14ac:dyDescent="0.25">
      <c r="H17872" s="1"/>
    </row>
    <row r="17873" spans="8:8" x14ac:dyDescent="0.25">
      <c r="H17873" s="1"/>
    </row>
    <row r="17874" spans="8:8" x14ac:dyDescent="0.25">
      <c r="H17874" s="1"/>
    </row>
    <row r="17876" spans="8:8" x14ac:dyDescent="0.25">
      <c r="H17876" s="1"/>
    </row>
    <row r="17879" spans="8:8" x14ac:dyDescent="0.25">
      <c r="H17879" s="1"/>
    </row>
    <row r="17880" spans="8:8" x14ac:dyDescent="0.25">
      <c r="H17880" s="1"/>
    </row>
    <row r="17881" spans="8:8" x14ac:dyDescent="0.25">
      <c r="H17881" s="1"/>
    </row>
    <row r="17882" spans="8:8" x14ac:dyDescent="0.25">
      <c r="H17882" s="1"/>
    </row>
    <row r="17883" spans="8:8" x14ac:dyDescent="0.25">
      <c r="H17883" s="1"/>
    </row>
    <row r="17884" spans="8:8" x14ac:dyDescent="0.25">
      <c r="H17884" s="1"/>
    </row>
    <row r="17885" spans="8:8" x14ac:dyDescent="0.25">
      <c r="H17885" s="1"/>
    </row>
    <row r="17886" spans="8:8" x14ac:dyDescent="0.25">
      <c r="H17886" s="1"/>
    </row>
    <row r="17887" spans="8:8" x14ac:dyDescent="0.25">
      <c r="H17887" s="1"/>
    </row>
    <row r="17889" spans="8:8" x14ac:dyDescent="0.25">
      <c r="H17889" s="1"/>
    </row>
    <row r="17893" spans="8:8" x14ac:dyDescent="0.25">
      <c r="H17893" s="1"/>
    </row>
    <row r="17894" spans="8:8" x14ac:dyDescent="0.25">
      <c r="H17894" s="1"/>
    </row>
    <row r="17905" spans="8:8" x14ac:dyDescent="0.25">
      <c r="H17905" s="1"/>
    </row>
    <row r="17908" spans="8:8" x14ac:dyDescent="0.25">
      <c r="H17908" s="1"/>
    </row>
    <row r="17909" spans="8:8" x14ac:dyDescent="0.25">
      <c r="H17909" s="1"/>
    </row>
    <row r="17911" spans="8:8" x14ac:dyDescent="0.25">
      <c r="H17911" s="1"/>
    </row>
    <row r="17912" spans="8:8" x14ac:dyDescent="0.25">
      <c r="H17912" s="1"/>
    </row>
    <row r="17913" spans="8:8" x14ac:dyDescent="0.25">
      <c r="H17913" s="1"/>
    </row>
    <row r="17915" spans="8:8" x14ac:dyDescent="0.25">
      <c r="H17915" s="1"/>
    </row>
    <row r="17916" spans="8:8" x14ac:dyDescent="0.25">
      <c r="H17916" s="1"/>
    </row>
    <row r="17918" spans="8:8" x14ac:dyDescent="0.25">
      <c r="H17918" s="1"/>
    </row>
    <row r="17922" spans="8:8" x14ac:dyDescent="0.25">
      <c r="H17922" s="1"/>
    </row>
    <row r="17923" spans="8:8" x14ac:dyDescent="0.25">
      <c r="H17923" s="1"/>
    </row>
    <row r="17925" spans="8:8" x14ac:dyDescent="0.25">
      <c r="H17925" s="1"/>
    </row>
    <row r="17926" spans="8:8" x14ac:dyDescent="0.25">
      <c r="H17926" s="1"/>
    </row>
    <row r="17933" spans="8:8" x14ac:dyDescent="0.25">
      <c r="H17933" s="1"/>
    </row>
    <row r="17934" spans="8:8" x14ac:dyDescent="0.25">
      <c r="H17934" s="1"/>
    </row>
    <row r="17936" spans="8:8" x14ac:dyDescent="0.25">
      <c r="H17936" s="1"/>
    </row>
    <row r="17937" spans="8:8" x14ac:dyDescent="0.25">
      <c r="H17937" s="1"/>
    </row>
    <row r="17938" spans="8:8" x14ac:dyDescent="0.25">
      <c r="H17938" s="1"/>
    </row>
    <row r="17939" spans="8:8" x14ac:dyDescent="0.25">
      <c r="H17939" s="1"/>
    </row>
    <row r="17940" spans="8:8" x14ac:dyDescent="0.25">
      <c r="H17940" s="1"/>
    </row>
    <row r="17943" spans="8:8" x14ac:dyDescent="0.25">
      <c r="H17943" s="1"/>
    </row>
    <row r="17944" spans="8:8" x14ac:dyDescent="0.25">
      <c r="H17944" s="1"/>
    </row>
    <row r="17947" spans="8:8" x14ac:dyDescent="0.25">
      <c r="H17947" s="1"/>
    </row>
    <row r="17948" spans="8:8" x14ac:dyDescent="0.25">
      <c r="H17948" s="1"/>
    </row>
    <row r="17949" spans="8:8" x14ac:dyDescent="0.25">
      <c r="H17949" s="1"/>
    </row>
    <row r="17950" spans="8:8" x14ac:dyDescent="0.25">
      <c r="H17950" s="1"/>
    </row>
    <row r="17951" spans="8:8" x14ac:dyDescent="0.25">
      <c r="H17951" s="1"/>
    </row>
    <row r="17955" spans="8:8" x14ac:dyDescent="0.25">
      <c r="H17955" s="1"/>
    </row>
    <row r="17956" spans="8:8" x14ac:dyDescent="0.25">
      <c r="H17956" s="1"/>
    </row>
    <row r="17957" spans="8:8" x14ac:dyDescent="0.25">
      <c r="H17957" s="1"/>
    </row>
    <row r="17967" spans="8:8" x14ac:dyDescent="0.25">
      <c r="H17967" s="1"/>
    </row>
    <row r="17968" spans="8:8" x14ac:dyDescent="0.25">
      <c r="H17968" s="1"/>
    </row>
    <row r="17969" spans="8:8" x14ac:dyDescent="0.25">
      <c r="H17969" s="1"/>
    </row>
    <row r="17970" spans="8:8" x14ac:dyDescent="0.25">
      <c r="H17970" s="1"/>
    </row>
    <row r="17971" spans="8:8" x14ac:dyDescent="0.25">
      <c r="H17971" s="1"/>
    </row>
    <row r="17972" spans="8:8" x14ac:dyDescent="0.25">
      <c r="H17972" s="1"/>
    </row>
    <row r="17974" spans="8:8" x14ac:dyDescent="0.25">
      <c r="H17974" s="1"/>
    </row>
    <row r="17975" spans="8:8" x14ac:dyDescent="0.25">
      <c r="H17975" s="1"/>
    </row>
    <row r="17976" spans="8:8" x14ac:dyDescent="0.25">
      <c r="H17976" s="1"/>
    </row>
    <row r="17978" spans="8:8" x14ac:dyDescent="0.25">
      <c r="H17978" s="1"/>
    </row>
    <row r="17981" spans="8:8" x14ac:dyDescent="0.25">
      <c r="H17981" s="1"/>
    </row>
    <row r="17982" spans="8:8" x14ac:dyDescent="0.25">
      <c r="H17982" s="1"/>
    </row>
    <row r="17983" spans="8:8" x14ac:dyDescent="0.25">
      <c r="H17983" s="1"/>
    </row>
    <row r="17985" spans="8:8" x14ac:dyDescent="0.25">
      <c r="H17985" s="1"/>
    </row>
    <row r="17986" spans="8:8" x14ac:dyDescent="0.25">
      <c r="H17986" s="1"/>
    </row>
    <row r="17987" spans="8:8" x14ac:dyDescent="0.25">
      <c r="H17987" s="1"/>
    </row>
    <row r="17991" spans="8:8" x14ac:dyDescent="0.25">
      <c r="H17991" s="1"/>
    </row>
    <row r="18004" spans="8:8" x14ac:dyDescent="0.25">
      <c r="H18004" s="1"/>
    </row>
    <row r="18005" spans="8:8" x14ac:dyDescent="0.25">
      <c r="H18005" s="1"/>
    </row>
    <row r="18006" spans="8:8" x14ac:dyDescent="0.25">
      <c r="H18006" s="1"/>
    </row>
    <row r="18007" spans="8:8" x14ac:dyDescent="0.25">
      <c r="H18007" s="1"/>
    </row>
    <row r="18008" spans="8:8" x14ac:dyDescent="0.25">
      <c r="H18008" s="1"/>
    </row>
    <row r="18009" spans="8:8" x14ac:dyDescent="0.25">
      <c r="H18009" s="1"/>
    </row>
    <row r="18010" spans="8:8" x14ac:dyDescent="0.25">
      <c r="H18010" s="1"/>
    </row>
    <row r="18016" spans="8:8" x14ac:dyDescent="0.25">
      <c r="H18016" s="1"/>
    </row>
    <row r="18017" spans="8:8" x14ac:dyDescent="0.25">
      <c r="H18017" s="1"/>
    </row>
    <row r="18018" spans="8:8" x14ac:dyDescent="0.25">
      <c r="H18018" s="1"/>
    </row>
    <row r="18019" spans="8:8" x14ac:dyDescent="0.25">
      <c r="H18019" s="1"/>
    </row>
    <row r="18020" spans="8:8" x14ac:dyDescent="0.25">
      <c r="H18020" s="1"/>
    </row>
    <row r="18021" spans="8:8" x14ac:dyDescent="0.25">
      <c r="H18021" s="1"/>
    </row>
    <row r="18022" spans="8:8" x14ac:dyDescent="0.25">
      <c r="H18022" s="1"/>
    </row>
    <row r="18023" spans="8:8" x14ac:dyDescent="0.25">
      <c r="H18023" s="1"/>
    </row>
    <row r="18025" spans="8:8" x14ac:dyDescent="0.25">
      <c r="H18025" s="1"/>
    </row>
    <row r="18026" spans="8:8" x14ac:dyDescent="0.25">
      <c r="H18026" s="1"/>
    </row>
    <row r="18027" spans="8:8" x14ac:dyDescent="0.25">
      <c r="H18027" s="1"/>
    </row>
    <row r="18029" spans="8:8" x14ac:dyDescent="0.25">
      <c r="H18029" s="1"/>
    </row>
    <row r="18030" spans="8:8" x14ac:dyDescent="0.25">
      <c r="H18030" s="1"/>
    </row>
    <row r="18032" spans="8:8" x14ac:dyDescent="0.25">
      <c r="H18032" s="1"/>
    </row>
    <row r="18034" spans="8:8" x14ac:dyDescent="0.25">
      <c r="H18034" s="1"/>
    </row>
    <row r="18036" spans="8:8" x14ac:dyDescent="0.25">
      <c r="H18036" s="1"/>
    </row>
    <row r="18037" spans="8:8" x14ac:dyDescent="0.25">
      <c r="H18037" s="1"/>
    </row>
    <row r="18038" spans="8:8" x14ac:dyDescent="0.25">
      <c r="H18038" s="1"/>
    </row>
    <row r="18041" spans="8:8" x14ac:dyDescent="0.25">
      <c r="H18041" s="1"/>
    </row>
    <row r="18042" spans="8:8" x14ac:dyDescent="0.25">
      <c r="H18042" s="1"/>
    </row>
    <row r="18043" spans="8:8" x14ac:dyDescent="0.25">
      <c r="H18043" s="1"/>
    </row>
    <row r="18044" spans="8:8" x14ac:dyDescent="0.25">
      <c r="H18044" s="1"/>
    </row>
    <row r="18045" spans="8:8" x14ac:dyDescent="0.25">
      <c r="H18045" s="1"/>
    </row>
    <row r="18057" spans="8:8" x14ac:dyDescent="0.25">
      <c r="H18057" s="1"/>
    </row>
    <row r="18069" spans="8:8" x14ac:dyDescent="0.25">
      <c r="H18069" s="1"/>
    </row>
    <row r="18076" spans="8:8" x14ac:dyDescent="0.25">
      <c r="H18076" s="1"/>
    </row>
    <row r="18077" spans="8:8" x14ac:dyDescent="0.25">
      <c r="H18077" s="1"/>
    </row>
    <row r="18078" spans="8:8" x14ac:dyDescent="0.25">
      <c r="H18078" s="1"/>
    </row>
    <row r="18079" spans="8:8" x14ac:dyDescent="0.25">
      <c r="H18079" s="1"/>
    </row>
    <row r="18080" spans="8:8" x14ac:dyDescent="0.25">
      <c r="H18080" s="1"/>
    </row>
    <row r="18081" spans="8:8" x14ac:dyDescent="0.25">
      <c r="H18081" s="1"/>
    </row>
    <row r="18082" spans="8:8" x14ac:dyDescent="0.25">
      <c r="H18082" s="1"/>
    </row>
    <row r="18083" spans="8:8" x14ac:dyDescent="0.25">
      <c r="H18083" s="1"/>
    </row>
    <row r="18084" spans="8:8" x14ac:dyDescent="0.25">
      <c r="H18084" s="1"/>
    </row>
    <row r="18085" spans="8:8" x14ac:dyDescent="0.25">
      <c r="H18085" s="1"/>
    </row>
    <row r="18086" spans="8:8" x14ac:dyDescent="0.25">
      <c r="H18086" s="1"/>
    </row>
    <row r="18087" spans="8:8" x14ac:dyDescent="0.25">
      <c r="H18087" s="1"/>
    </row>
    <row r="18088" spans="8:8" x14ac:dyDescent="0.25">
      <c r="H18088" s="1"/>
    </row>
    <row r="18089" spans="8:8" x14ac:dyDescent="0.25">
      <c r="H18089" s="1"/>
    </row>
    <row r="18090" spans="8:8" x14ac:dyDescent="0.25">
      <c r="H18090" s="1"/>
    </row>
    <row r="18091" spans="8:8" x14ac:dyDescent="0.25">
      <c r="H18091" s="1"/>
    </row>
    <row r="18092" spans="8:8" x14ac:dyDescent="0.25">
      <c r="H18092" s="1"/>
    </row>
    <row r="18093" spans="8:8" x14ac:dyDescent="0.25">
      <c r="H18093" s="1"/>
    </row>
    <row r="18094" spans="8:8" x14ac:dyDescent="0.25">
      <c r="H18094" s="1"/>
    </row>
    <row r="18095" spans="8:8" x14ac:dyDescent="0.25">
      <c r="H18095" s="1"/>
    </row>
    <row r="18096" spans="8:8" x14ac:dyDescent="0.25">
      <c r="H18096" s="1"/>
    </row>
    <row r="18097" spans="8:8" x14ac:dyDescent="0.25">
      <c r="H18097" s="1"/>
    </row>
    <row r="18098" spans="8:8" x14ac:dyDescent="0.25">
      <c r="H18098" s="1"/>
    </row>
    <row r="18099" spans="8:8" x14ac:dyDescent="0.25">
      <c r="H18099" s="1"/>
    </row>
    <row r="18101" spans="8:8" x14ac:dyDescent="0.25">
      <c r="H18101" s="1"/>
    </row>
    <row r="18102" spans="8:8" x14ac:dyDescent="0.25">
      <c r="H18102" s="1"/>
    </row>
    <row r="18103" spans="8:8" x14ac:dyDescent="0.25">
      <c r="H18103" s="1"/>
    </row>
    <row r="18104" spans="8:8" x14ac:dyDescent="0.25">
      <c r="H18104" s="1"/>
    </row>
    <row r="18105" spans="8:8" x14ac:dyDescent="0.25">
      <c r="H18105" s="1"/>
    </row>
    <row r="18106" spans="8:8" x14ac:dyDescent="0.25">
      <c r="H18106" s="1"/>
    </row>
    <row r="18107" spans="8:8" x14ac:dyDescent="0.25">
      <c r="H18107" s="1"/>
    </row>
    <row r="18108" spans="8:8" x14ac:dyDescent="0.25">
      <c r="H18108" s="1"/>
    </row>
    <row r="18109" spans="8:8" x14ac:dyDescent="0.25">
      <c r="H18109" s="1"/>
    </row>
    <row r="18110" spans="8:8" x14ac:dyDescent="0.25">
      <c r="H18110" s="1"/>
    </row>
    <row r="18111" spans="8:8" x14ac:dyDescent="0.25">
      <c r="H18111" s="1"/>
    </row>
    <row r="18112" spans="8:8" x14ac:dyDescent="0.25">
      <c r="H18112" s="1"/>
    </row>
    <row r="18113" spans="8:8" x14ac:dyDescent="0.25">
      <c r="H18113" s="1"/>
    </row>
    <row r="18114" spans="8:8" x14ac:dyDescent="0.25">
      <c r="H18114" s="1"/>
    </row>
    <row r="18115" spans="8:8" x14ac:dyDescent="0.25">
      <c r="H18115" s="1"/>
    </row>
    <row r="18116" spans="8:8" x14ac:dyDescent="0.25">
      <c r="H18116" s="1"/>
    </row>
    <row r="18117" spans="8:8" x14ac:dyDescent="0.25">
      <c r="H18117" s="1"/>
    </row>
    <row r="18118" spans="8:8" x14ac:dyDescent="0.25">
      <c r="H18118" s="1"/>
    </row>
    <row r="18119" spans="8:8" x14ac:dyDescent="0.25">
      <c r="H18119" s="1"/>
    </row>
    <row r="18120" spans="8:8" x14ac:dyDescent="0.25">
      <c r="H18120" s="1"/>
    </row>
    <row r="18122" spans="8:8" x14ac:dyDescent="0.25">
      <c r="H18122" s="1"/>
    </row>
    <row r="18123" spans="8:8" x14ac:dyDescent="0.25">
      <c r="H18123" s="1"/>
    </row>
    <row r="18124" spans="8:8" x14ac:dyDescent="0.25">
      <c r="H18124" s="1"/>
    </row>
    <row r="18125" spans="8:8" x14ac:dyDescent="0.25">
      <c r="H18125" s="1"/>
    </row>
    <row r="18126" spans="8:8" x14ac:dyDescent="0.25">
      <c r="H18126" s="1"/>
    </row>
    <row r="18127" spans="8:8" x14ac:dyDescent="0.25">
      <c r="H18127" s="1"/>
    </row>
    <row r="18128" spans="8:8" x14ac:dyDescent="0.25">
      <c r="H18128" s="1"/>
    </row>
    <row r="18129" spans="8:8" x14ac:dyDescent="0.25">
      <c r="H18129" s="1"/>
    </row>
    <row r="18130" spans="8:8" x14ac:dyDescent="0.25">
      <c r="H18130" s="1"/>
    </row>
    <row r="18131" spans="8:8" x14ac:dyDescent="0.25">
      <c r="H18131" s="1"/>
    </row>
    <row r="18132" spans="8:8" x14ac:dyDescent="0.25">
      <c r="H18132" s="1"/>
    </row>
    <row r="18133" spans="8:8" x14ac:dyDescent="0.25">
      <c r="H18133" s="1"/>
    </row>
    <row r="18134" spans="8:8" x14ac:dyDescent="0.25">
      <c r="H18134" s="1"/>
    </row>
    <row r="18135" spans="8:8" x14ac:dyDescent="0.25">
      <c r="H18135" s="1"/>
    </row>
    <row r="18136" spans="8:8" x14ac:dyDescent="0.25">
      <c r="H18136" s="1"/>
    </row>
    <row r="18137" spans="8:8" x14ac:dyDescent="0.25">
      <c r="H18137" s="1"/>
    </row>
    <row r="18138" spans="8:8" x14ac:dyDescent="0.25">
      <c r="H18138" s="1"/>
    </row>
    <row r="18139" spans="8:8" x14ac:dyDescent="0.25">
      <c r="H18139" s="1"/>
    </row>
    <row r="18140" spans="8:8" x14ac:dyDescent="0.25">
      <c r="H18140" s="1"/>
    </row>
    <row r="18141" spans="8:8" x14ac:dyDescent="0.25">
      <c r="H18141" s="1"/>
    </row>
    <row r="18142" spans="8:8" x14ac:dyDescent="0.25">
      <c r="H18142" s="1"/>
    </row>
    <row r="18143" spans="8:8" x14ac:dyDescent="0.25">
      <c r="H18143" s="1"/>
    </row>
    <row r="18144" spans="8:8" x14ac:dyDescent="0.25">
      <c r="H18144" s="1"/>
    </row>
    <row r="18145" spans="8:8" x14ac:dyDescent="0.25">
      <c r="H18145" s="1"/>
    </row>
    <row r="18146" spans="8:8" x14ac:dyDescent="0.25">
      <c r="H18146" s="1"/>
    </row>
    <row r="18147" spans="8:8" x14ac:dyDescent="0.25">
      <c r="H18147" s="1"/>
    </row>
    <row r="18148" spans="8:8" x14ac:dyDescent="0.25">
      <c r="H18148" s="1"/>
    </row>
    <row r="18149" spans="8:8" x14ac:dyDescent="0.25">
      <c r="H18149" s="1"/>
    </row>
    <row r="18150" spans="8:8" x14ac:dyDescent="0.25">
      <c r="H18150" s="1"/>
    </row>
    <row r="18151" spans="8:8" x14ac:dyDescent="0.25">
      <c r="H18151" s="1"/>
    </row>
    <row r="18152" spans="8:8" x14ac:dyDescent="0.25">
      <c r="H18152" s="1"/>
    </row>
    <row r="18153" spans="8:8" x14ac:dyDescent="0.25">
      <c r="H18153" s="1"/>
    </row>
    <row r="18154" spans="8:8" x14ac:dyDescent="0.25">
      <c r="H18154" s="1"/>
    </row>
    <row r="18155" spans="8:8" x14ac:dyDescent="0.25">
      <c r="H18155" s="1"/>
    </row>
    <row r="18157" spans="8:8" x14ac:dyDescent="0.25">
      <c r="H18157" s="1"/>
    </row>
    <row r="18158" spans="8:8" x14ac:dyDescent="0.25">
      <c r="H18158" s="1"/>
    </row>
    <row r="18159" spans="8:8" x14ac:dyDescent="0.25">
      <c r="H18159" s="1"/>
    </row>
    <row r="18160" spans="8:8" x14ac:dyDescent="0.25">
      <c r="H18160" s="1"/>
    </row>
    <row r="18161" spans="8:8" x14ac:dyDescent="0.25">
      <c r="H18161" s="1"/>
    </row>
    <row r="18162" spans="8:8" x14ac:dyDescent="0.25">
      <c r="H18162" s="1"/>
    </row>
    <row r="18163" spans="8:8" x14ac:dyDescent="0.25">
      <c r="H18163" s="1"/>
    </row>
    <row r="18164" spans="8:8" x14ac:dyDescent="0.25">
      <c r="H18164" s="1"/>
    </row>
    <row r="18165" spans="8:8" x14ac:dyDescent="0.25">
      <c r="H18165" s="1"/>
    </row>
    <row r="18166" spans="8:8" x14ac:dyDescent="0.25">
      <c r="H18166" s="1"/>
    </row>
    <row r="18168" spans="8:8" x14ac:dyDescent="0.25">
      <c r="H18168" s="1"/>
    </row>
    <row r="18169" spans="8:8" x14ac:dyDescent="0.25">
      <c r="H18169" s="1"/>
    </row>
    <row r="18170" spans="8:8" x14ac:dyDescent="0.25">
      <c r="H18170" s="1"/>
    </row>
    <row r="18171" spans="8:8" x14ac:dyDescent="0.25">
      <c r="H18171" s="1"/>
    </row>
    <row r="18172" spans="8:8" x14ac:dyDescent="0.25">
      <c r="H18172" s="1"/>
    </row>
    <row r="18173" spans="8:8" x14ac:dyDescent="0.25">
      <c r="H18173" s="1"/>
    </row>
    <row r="18174" spans="8:8" x14ac:dyDescent="0.25">
      <c r="H18174" s="1"/>
    </row>
    <row r="18175" spans="8:8" x14ac:dyDescent="0.25">
      <c r="H18175" s="1"/>
    </row>
    <row r="18176" spans="8:8" x14ac:dyDescent="0.25">
      <c r="H18176" s="1"/>
    </row>
    <row r="18177" spans="8:8" x14ac:dyDescent="0.25">
      <c r="H18177" s="1"/>
    </row>
    <row r="18178" spans="8:8" x14ac:dyDescent="0.25">
      <c r="H18178" s="1"/>
    </row>
    <row r="18179" spans="8:8" x14ac:dyDescent="0.25">
      <c r="H18179" s="1"/>
    </row>
    <row r="18180" spans="8:8" x14ac:dyDescent="0.25">
      <c r="H18180" s="1"/>
    </row>
    <row r="18181" spans="8:8" x14ac:dyDescent="0.25">
      <c r="H18181" s="1"/>
    </row>
    <row r="18182" spans="8:8" x14ac:dyDescent="0.25">
      <c r="H18182" s="1"/>
    </row>
    <row r="18183" spans="8:8" x14ac:dyDescent="0.25">
      <c r="H18183" s="1"/>
    </row>
    <row r="18184" spans="8:8" x14ac:dyDescent="0.25">
      <c r="H18184" s="1"/>
    </row>
    <row r="18185" spans="8:8" x14ac:dyDescent="0.25">
      <c r="H18185" s="1"/>
    </row>
    <row r="18186" spans="8:8" x14ac:dyDescent="0.25">
      <c r="H18186" s="1"/>
    </row>
    <row r="18187" spans="8:8" x14ac:dyDescent="0.25">
      <c r="H18187" s="1"/>
    </row>
    <row r="18188" spans="8:8" x14ac:dyDescent="0.25">
      <c r="H18188" s="1"/>
    </row>
    <row r="18189" spans="8:8" x14ac:dyDescent="0.25">
      <c r="H18189" s="1"/>
    </row>
    <row r="18190" spans="8:8" x14ac:dyDescent="0.25">
      <c r="H18190" s="1"/>
    </row>
    <row r="18191" spans="8:8" x14ac:dyDescent="0.25">
      <c r="H18191" s="1"/>
    </row>
    <row r="18192" spans="8:8" x14ac:dyDescent="0.25">
      <c r="H18192" s="1"/>
    </row>
    <row r="18199" spans="8:8" x14ac:dyDescent="0.25">
      <c r="H18199" s="1"/>
    </row>
    <row r="18203" spans="8:8" x14ac:dyDescent="0.25">
      <c r="H18203" s="1"/>
    </row>
    <row r="18204" spans="8:8" x14ac:dyDescent="0.25">
      <c r="H18204" s="1"/>
    </row>
    <row r="18206" spans="8:8" x14ac:dyDescent="0.25">
      <c r="H18206" s="1"/>
    </row>
    <row r="18207" spans="8:8" x14ac:dyDescent="0.25">
      <c r="H18207" s="1"/>
    </row>
    <row r="18209" spans="8:8" x14ac:dyDescent="0.25">
      <c r="H18209" s="1"/>
    </row>
    <row r="18217" spans="8:8" x14ac:dyDescent="0.25">
      <c r="H18217" s="1"/>
    </row>
    <row r="18218" spans="8:8" x14ac:dyDescent="0.25">
      <c r="H18218" s="1"/>
    </row>
    <row r="18219" spans="8:8" x14ac:dyDescent="0.25">
      <c r="H18219" s="1"/>
    </row>
    <row r="18220" spans="8:8" x14ac:dyDescent="0.25">
      <c r="H18220" s="1"/>
    </row>
    <row r="18221" spans="8:8" x14ac:dyDescent="0.25">
      <c r="H18221" s="1"/>
    </row>
    <row r="18222" spans="8:8" x14ac:dyDescent="0.25">
      <c r="H18222" s="1"/>
    </row>
    <row r="18223" spans="8:8" x14ac:dyDescent="0.25">
      <c r="H18223" s="1"/>
    </row>
    <row r="18224" spans="8:8" x14ac:dyDescent="0.25">
      <c r="H18224" s="1"/>
    </row>
    <row r="18225" spans="8:8" x14ac:dyDescent="0.25">
      <c r="H18225" s="1"/>
    </row>
    <row r="18226" spans="8:8" x14ac:dyDescent="0.25">
      <c r="H18226" s="1"/>
    </row>
    <row r="18227" spans="8:8" x14ac:dyDescent="0.25">
      <c r="H18227" s="1"/>
    </row>
    <row r="18228" spans="8:8" x14ac:dyDescent="0.25">
      <c r="H18228" s="1"/>
    </row>
    <row r="18229" spans="8:8" x14ac:dyDescent="0.25">
      <c r="H18229" s="1"/>
    </row>
    <row r="18230" spans="8:8" x14ac:dyDescent="0.25">
      <c r="H18230" s="1"/>
    </row>
    <row r="18231" spans="8:8" x14ac:dyDescent="0.25">
      <c r="H18231" s="1"/>
    </row>
    <row r="18232" spans="8:8" x14ac:dyDescent="0.25">
      <c r="H18232" s="1"/>
    </row>
    <row r="18233" spans="8:8" x14ac:dyDescent="0.25">
      <c r="H18233" s="1"/>
    </row>
    <row r="18234" spans="8:8" x14ac:dyDescent="0.25">
      <c r="H18234" s="1"/>
    </row>
    <row r="18235" spans="8:8" x14ac:dyDescent="0.25">
      <c r="H18235" s="1"/>
    </row>
    <row r="18236" spans="8:8" x14ac:dyDescent="0.25">
      <c r="H18236" s="1"/>
    </row>
    <row r="18237" spans="8:8" x14ac:dyDescent="0.25">
      <c r="H18237" s="1"/>
    </row>
    <row r="18238" spans="8:8" x14ac:dyDescent="0.25">
      <c r="H18238" s="1"/>
    </row>
    <row r="18239" spans="8:8" x14ac:dyDescent="0.25">
      <c r="H18239" s="1"/>
    </row>
    <row r="18240" spans="8:8" x14ac:dyDescent="0.25">
      <c r="H18240" s="1"/>
    </row>
    <row r="18241" spans="8:8" x14ac:dyDescent="0.25">
      <c r="H18241" s="1"/>
    </row>
    <row r="18242" spans="8:8" x14ac:dyDescent="0.25">
      <c r="H18242" s="1"/>
    </row>
    <row r="18243" spans="8:8" x14ac:dyDescent="0.25">
      <c r="H18243" s="1"/>
    </row>
    <row r="18244" spans="8:8" x14ac:dyDescent="0.25">
      <c r="H18244" s="1"/>
    </row>
    <row r="18245" spans="8:8" x14ac:dyDescent="0.25">
      <c r="H18245" s="1"/>
    </row>
    <row r="18246" spans="8:8" x14ac:dyDescent="0.25">
      <c r="H18246" s="1"/>
    </row>
    <row r="18247" spans="8:8" x14ac:dyDescent="0.25">
      <c r="H18247" s="1"/>
    </row>
    <row r="18248" spans="8:8" x14ac:dyDescent="0.25">
      <c r="H18248" s="1"/>
    </row>
    <row r="18249" spans="8:8" x14ac:dyDescent="0.25">
      <c r="H18249" s="1"/>
    </row>
    <row r="18250" spans="8:8" x14ac:dyDescent="0.25">
      <c r="H18250" s="1"/>
    </row>
    <row r="18251" spans="8:8" x14ac:dyDescent="0.25">
      <c r="H18251" s="1"/>
    </row>
    <row r="18252" spans="8:8" x14ac:dyDescent="0.25">
      <c r="H18252" s="1"/>
    </row>
    <row r="18253" spans="8:8" x14ac:dyDescent="0.25">
      <c r="H18253" s="1"/>
    </row>
    <row r="18254" spans="8:8" x14ac:dyDescent="0.25">
      <c r="H18254" s="1"/>
    </row>
    <row r="18255" spans="8:8" x14ac:dyDescent="0.25">
      <c r="H18255" s="1"/>
    </row>
    <row r="18256" spans="8:8" x14ac:dyDescent="0.25">
      <c r="H18256" s="1"/>
    </row>
    <row r="18257" spans="8:8" x14ac:dyDescent="0.25">
      <c r="H18257" s="1"/>
    </row>
    <row r="18258" spans="8:8" x14ac:dyDescent="0.25">
      <c r="H18258" s="1"/>
    </row>
    <row r="18259" spans="8:8" x14ac:dyDescent="0.25">
      <c r="H18259" s="1"/>
    </row>
    <row r="18260" spans="8:8" x14ac:dyDescent="0.25">
      <c r="H18260" s="1"/>
    </row>
    <row r="18261" spans="8:8" x14ac:dyDescent="0.25">
      <c r="H18261" s="1"/>
    </row>
    <row r="18262" spans="8:8" x14ac:dyDescent="0.25">
      <c r="H18262" s="1"/>
    </row>
    <row r="18263" spans="8:8" x14ac:dyDescent="0.25">
      <c r="H18263" s="1"/>
    </row>
    <row r="18264" spans="8:8" x14ac:dyDescent="0.25">
      <c r="H18264" s="1"/>
    </row>
    <row r="18265" spans="8:8" x14ac:dyDescent="0.25">
      <c r="H18265" s="1"/>
    </row>
    <row r="18266" spans="8:8" x14ac:dyDescent="0.25">
      <c r="H18266" s="1"/>
    </row>
    <row r="18267" spans="8:8" x14ac:dyDescent="0.25">
      <c r="H18267" s="1"/>
    </row>
    <row r="18276" spans="8:8" x14ac:dyDescent="0.25">
      <c r="H18276" s="1"/>
    </row>
    <row r="18277" spans="8:8" x14ac:dyDescent="0.25">
      <c r="H18277" s="1"/>
    </row>
    <row r="18278" spans="8:8" x14ac:dyDescent="0.25">
      <c r="H18278" s="1"/>
    </row>
    <row r="18279" spans="8:8" x14ac:dyDescent="0.25">
      <c r="H18279" s="1"/>
    </row>
    <row r="18280" spans="8:8" x14ac:dyDescent="0.25">
      <c r="H18280" s="1"/>
    </row>
    <row r="18281" spans="8:8" x14ac:dyDescent="0.25">
      <c r="H18281" s="1"/>
    </row>
    <row r="18282" spans="8:8" x14ac:dyDescent="0.25">
      <c r="H18282" s="1"/>
    </row>
    <row r="18283" spans="8:8" x14ac:dyDescent="0.25">
      <c r="H18283" s="1"/>
    </row>
    <row r="18284" spans="8:8" x14ac:dyDescent="0.25">
      <c r="H18284" s="1"/>
    </row>
    <row r="18285" spans="8:8" x14ac:dyDescent="0.25">
      <c r="H18285" s="1"/>
    </row>
    <row r="18286" spans="8:8" x14ac:dyDescent="0.25">
      <c r="H18286" s="1"/>
    </row>
    <row r="18287" spans="8:8" x14ac:dyDescent="0.25">
      <c r="H18287" s="1"/>
    </row>
    <row r="18288" spans="8:8" x14ac:dyDescent="0.25">
      <c r="H18288" s="1"/>
    </row>
    <row r="18289" spans="8:8" x14ac:dyDescent="0.25">
      <c r="H18289" s="1"/>
    </row>
    <row r="18290" spans="8:8" x14ac:dyDescent="0.25">
      <c r="H18290" s="1"/>
    </row>
    <row r="18295" spans="8:8" x14ac:dyDescent="0.25">
      <c r="H18295" s="1"/>
    </row>
    <row r="18296" spans="8:8" x14ac:dyDescent="0.25">
      <c r="H18296" s="1"/>
    </row>
    <row r="18305" spans="8:8" x14ac:dyDescent="0.25">
      <c r="H18305" s="1"/>
    </row>
    <row r="18306" spans="8:8" x14ac:dyDescent="0.25">
      <c r="H18306" s="1"/>
    </row>
    <row r="18309" spans="8:8" x14ac:dyDescent="0.25">
      <c r="H18309" s="1"/>
    </row>
    <row r="18310" spans="8:8" x14ac:dyDescent="0.25">
      <c r="H18310" s="1"/>
    </row>
    <row r="18311" spans="8:8" x14ac:dyDescent="0.25">
      <c r="H18311" s="1"/>
    </row>
    <row r="18312" spans="8:8" x14ac:dyDescent="0.25">
      <c r="H18312" s="1"/>
    </row>
    <row r="18313" spans="8:8" x14ac:dyDescent="0.25">
      <c r="H18313" s="1"/>
    </row>
    <row r="18314" spans="8:8" x14ac:dyDescent="0.25">
      <c r="H18314" s="1"/>
    </row>
    <row r="18315" spans="8:8" x14ac:dyDescent="0.25">
      <c r="H18315" s="1"/>
    </row>
    <row r="18316" spans="8:8" x14ac:dyDescent="0.25">
      <c r="H18316" s="1"/>
    </row>
    <row r="18317" spans="8:8" x14ac:dyDescent="0.25">
      <c r="H18317" s="1"/>
    </row>
    <row r="18318" spans="8:8" x14ac:dyDescent="0.25">
      <c r="H18318" s="1"/>
    </row>
    <row r="18319" spans="8:8" x14ac:dyDescent="0.25">
      <c r="H18319" s="1"/>
    </row>
    <row r="18320" spans="8:8" x14ac:dyDescent="0.25">
      <c r="H18320" s="1"/>
    </row>
    <row r="18321" spans="8:8" x14ac:dyDescent="0.25">
      <c r="H18321" s="1"/>
    </row>
    <row r="18322" spans="8:8" x14ac:dyDescent="0.25">
      <c r="H18322" s="1"/>
    </row>
    <row r="18323" spans="8:8" x14ac:dyDescent="0.25">
      <c r="H18323" s="1"/>
    </row>
    <row r="18324" spans="8:8" x14ac:dyDescent="0.25">
      <c r="H18324" s="1"/>
    </row>
    <row r="18325" spans="8:8" x14ac:dyDescent="0.25">
      <c r="H18325" s="1"/>
    </row>
    <row r="18326" spans="8:8" x14ac:dyDescent="0.25">
      <c r="H18326" s="1"/>
    </row>
    <row r="18327" spans="8:8" x14ac:dyDescent="0.25">
      <c r="H18327" s="1"/>
    </row>
    <row r="18328" spans="8:8" x14ac:dyDescent="0.25">
      <c r="H18328" s="1"/>
    </row>
    <row r="18329" spans="8:8" x14ac:dyDescent="0.25">
      <c r="H18329" s="1"/>
    </row>
    <row r="18330" spans="8:8" x14ac:dyDescent="0.25">
      <c r="H18330" s="1"/>
    </row>
    <row r="18331" spans="8:8" x14ac:dyDescent="0.25">
      <c r="H18331" s="1"/>
    </row>
    <row r="18332" spans="8:8" x14ac:dyDescent="0.25">
      <c r="H18332" s="1"/>
    </row>
    <row r="18333" spans="8:8" x14ac:dyDescent="0.25">
      <c r="H18333" s="1"/>
    </row>
    <row r="18334" spans="8:8" x14ac:dyDescent="0.25">
      <c r="H18334" s="1"/>
    </row>
    <row r="18337" spans="8:8" x14ac:dyDescent="0.25">
      <c r="H18337" s="1"/>
    </row>
    <row r="18340" spans="8:8" x14ac:dyDescent="0.25">
      <c r="H18340" s="1"/>
    </row>
    <row r="18341" spans="8:8" x14ac:dyDescent="0.25">
      <c r="H18341" s="1"/>
    </row>
    <row r="18342" spans="8:8" x14ac:dyDescent="0.25">
      <c r="H18342" s="1"/>
    </row>
    <row r="18344" spans="8:8" x14ac:dyDescent="0.25">
      <c r="H18344" s="1"/>
    </row>
    <row r="18345" spans="8:8" x14ac:dyDescent="0.25">
      <c r="H18345" s="1"/>
    </row>
    <row r="18346" spans="8:8" x14ac:dyDescent="0.25">
      <c r="H18346" s="1"/>
    </row>
    <row r="18347" spans="8:8" x14ac:dyDescent="0.25">
      <c r="H18347" s="1"/>
    </row>
    <row r="18348" spans="8:8" x14ac:dyDescent="0.25">
      <c r="H18348" s="1"/>
    </row>
    <row r="18349" spans="8:8" x14ac:dyDescent="0.25">
      <c r="H18349" s="1"/>
    </row>
    <row r="18350" spans="8:8" x14ac:dyDescent="0.25">
      <c r="H18350" s="1"/>
    </row>
    <row r="18351" spans="8:8" x14ac:dyDescent="0.25">
      <c r="H18351" s="1"/>
    </row>
    <row r="18352" spans="8:8" x14ac:dyDescent="0.25">
      <c r="H18352" s="1"/>
    </row>
    <row r="18353" spans="8:8" x14ac:dyDescent="0.25">
      <c r="H18353" s="1"/>
    </row>
    <row r="18354" spans="8:8" x14ac:dyDescent="0.25">
      <c r="H18354" s="1"/>
    </row>
    <row r="18355" spans="8:8" x14ac:dyDescent="0.25">
      <c r="H18355" s="1"/>
    </row>
    <row r="18356" spans="8:8" x14ac:dyDescent="0.25">
      <c r="H18356" s="1"/>
    </row>
    <row r="18358" spans="8:8" x14ac:dyDescent="0.25">
      <c r="H18358" s="1"/>
    </row>
    <row r="18359" spans="8:8" x14ac:dyDescent="0.25">
      <c r="H18359" s="1"/>
    </row>
    <row r="18361" spans="8:8" x14ac:dyDescent="0.25">
      <c r="H18361" s="1"/>
    </row>
    <row r="18362" spans="8:8" x14ac:dyDescent="0.25">
      <c r="H18362" s="1"/>
    </row>
    <row r="18363" spans="8:8" x14ac:dyDescent="0.25">
      <c r="H18363" s="1"/>
    </row>
    <row r="18365" spans="8:8" x14ac:dyDescent="0.25">
      <c r="H18365" s="1"/>
    </row>
    <row r="18366" spans="8:8" x14ac:dyDescent="0.25">
      <c r="H18366" s="1"/>
    </row>
    <row r="18368" spans="8:8" x14ac:dyDescent="0.25">
      <c r="H18368" s="1"/>
    </row>
    <row r="18371" spans="8:8" x14ac:dyDescent="0.25">
      <c r="H18371" s="1"/>
    </row>
    <row r="18372" spans="8:8" x14ac:dyDescent="0.25">
      <c r="H18372" s="1"/>
    </row>
    <row r="18373" spans="8:8" x14ac:dyDescent="0.25">
      <c r="H18373" s="1"/>
    </row>
    <row r="18374" spans="8:8" x14ac:dyDescent="0.25">
      <c r="H18374" s="1"/>
    </row>
    <row r="18375" spans="8:8" x14ac:dyDescent="0.25">
      <c r="H18375" s="1"/>
    </row>
    <row r="18377" spans="8:8" x14ac:dyDescent="0.25">
      <c r="H18377" s="1"/>
    </row>
    <row r="18378" spans="8:8" x14ac:dyDescent="0.25">
      <c r="H18378" s="1"/>
    </row>
    <row r="18379" spans="8:8" x14ac:dyDescent="0.25">
      <c r="H18379" s="1"/>
    </row>
    <row r="18380" spans="8:8" x14ac:dyDescent="0.25">
      <c r="H18380" s="1"/>
    </row>
    <row r="18381" spans="8:8" x14ac:dyDescent="0.25">
      <c r="H18381" s="1"/>
    </row>
    <row r="18382" spans="8:8" x14ac:dyDescent="0.25">
      <c r="H18382" s="1"/>
    </row>
    <row r="18383" spans="8:8" x14ac:dyDescent="0.25">
      <c r="H18383" s="1"/>
    </row>
    <row r="18384" spans="8:8" x14ac:dyDescent="0.25">
      <c r="H18384" s="1"/>
    </row>
    <row r="18387" spans="8:8" x14ac:dyDescent="0.25">
      <c r="H18387" s="1"/>
    </row>
    <row r="18388" spans="8:8" x14ac:dyDescent="0.25">
      <c r="H18388" s="1"/>
    </row>
    <row r="18389" spans="8:8" x14ac:dyDescent="0.25">
      <c r="H18389" s="1"/>
    </row>
    <row r="18390" spans="8:8" x14ac:dyDescent="0.25">
      <c r="H18390" s="1"/>
    </row>
    <row r="18391" spans="8:8" x14ac:dyDescent="0.25">
      <c r="H18391" s="1"/>
    </row>
    <row r="18392" spans="8:8" x14ac:dyDescent="0.25">
      <c r="H18392" s="1"/>
    </row>
    <row r="18393" spans="8:8" x14ac:dyDescent="0.25">
      <c r="H18393" s="1"/>
    </row>
    <row r="18394" spans="8:8" x14ac:dyDescent="0.25">
      <c r="H18394" s="1"/>
    </row>
    <row r="18395" spans="8:8" x14ac:dyDescent="0.25">
      <c r="H18395" s="1"/>
    </row>
    <row r="18396" spans="8:8" x14ac:dyDescent="0.25">
      <c r="H18396" s="1"/>
    </row>
    <row r="18397" spans="8:8" x14ac:dyDescent="0.25">
      <c r="H18397" s="1"/>
    </row>
    <row r="18398" spans="8:8" x14ac:dyDescent="0.25">
      <c r="H18398" s="1"/>
    </row>
    <row r="18399" spans="8:8" x14ac:dyDescent="0.25">
      <c r="H18399" s="1"/>
    </row>
    <row r="18400" spans="8:8" x14ac:dyDescent="0.25">
      <c r="H18400" s="1"/>
    </row>
    <row r="18401" spans="8:8" x14ac:dyDescent="0.25">
      <c r="H18401" s="1"/>
    </row>
    <row r="18402" spans="8:8" x14ac:dyDescent="0.25">
      <c r="H18402" s="1"/>
    </row>
    <row r="18403" spans="8:8" x14ac:dyDescent="0.25">
      <c r="H18403" s="1"/>
    </row>
    <row r="18404" spans="8:8" x14ac:dyDescent="0.25">
      <c r="H18404" s="1"/>
    </row>
    <row r="18405" spans="8:8" x14ac:dyDescent="0.25">
      <c r="H18405" s="1"/>
    </row>
    <row r="18406" spans="8:8" x14ac:dyDescent="0.25">
      <c r="H18406" s="1"/>
    </row>
    <row r="18407" spans="8:8" x14ac:dyDescent="0.25">
      <c r="H18407" s="1"/>
    </row>
    <row r="18410" spans="8:8" x14ac:dyDescent="0.25">
      <c r="H18410" s="1"/>
    </row>
    <row r="18412" spans="8:8" x14ac:dyDescent="0.25">
      <c r="H18412" s="1"/>
    </row>
    <row r="18413" spans="8:8" x14ac:dyDescent="0.25">
      <c r="H18413" s="1"/>
    </row>
    <row r="18414" spans="8:8" x14ac:dyDescent="0.25">
      <c r="H18414" s="1"/>
    </row>
    <row r="18415" spans="8:8" x14ac:dyDescent="0.25">
      <c r="H18415" s="1"/>
    </row>
    <row r="18416" spans="8:8" x14ac:dyDescent="0.25">
      <c r="H18416" s="1"/>
    </row>
    <row r="18417" spans="8:8" x14ac:dyDescent="0.25">
      <c r="H18417" s="1"/>
    </row>
    <row r="18418" spans="8:8" x14ac:dyDescent="0.25">
      <c r="H18418" s="1"/>
    </row>
    <row r="18419" spans="8:8" x14ac:dyDescent="0.25">
      <c r="H18419" s="1"/>
    </row>
    <row r="18420" spans="8:8" x14ac:dyDescent="0.25">
      <c r="H18420" s="1"/>
    </row>
    <row r="18422" spans="8:8" x14ac:dyDescent="0.25">
      <c r="H18422" s="1"/>
    </row>
    <row r="18423" spans="8:8" x14ac:dyDescent="0.25">
      <c r="H18423" s="1"/>
    </row>
    <row r="18425" spans="8:8" x14ac:dyDescent="0.25">
      <c r="H18425" s="1"/>
    </row>
    <row r="18426" spans="8:8" x14ac:dyDescent="0.25">
      <c r="H18426" s="1"/>
    </row>
    <row r="18428" spans="8:8" x14ac:dyDescent="0.25">
      <c r="H18428" s="1"/>
    </row>
    <row r="18433" spans="8:8" x14ac:dyDescent="0.25">
      <c r="H18433" s="1"/>
    </row>
    <row r="18435" spans="8:8" x14ac:dyDescent="0.25">
      <c r="H18435" s="1"/>
    </row>
    <row r="18436" spans="8:8" x14ac:dyDescent="0.25">
      <c r="H18436" s="1"/>
    </row>
    <row r="18437" spans="8:8" x14ac:dyDescent="0.25">
      <c r="H18437" s="1"/>
    </row>
    <row r="18443" spans="8:8" x14ac:dyDescent="0.25">
      <c r="H18443" s="1"/>
    </row>
    <row r="18444" spans="8:8" x14ac:dyDescent="0.25">
      <c r="H18444" s="1"/>
    </row>
    <row r="18445" spans="8:8" x14ac:dyDescent="0.25">
      <c r="H18445" s="1"/>
    </row>
    <row r="18446" spans="8:8" x14ac:dyDescent="0.25">
      <c r="H18446" s="1"/>
    </row>
    <row r="18447" spans="8:8" x14ac:dyDescent="0.25">
      <c r="H18447" s="1"/>
    </row>
    <row r="18448" spans="8:8" x14ac:dyDescent="0.25">
      <c r="H18448" s="1"/>
    </row>
    <row r="18449" spans="8:8" x14ac:dyDescent="0.25">
      <c r="H18449" s="1"/>
    </row>
    <row r="18450" spans="8:8" x14ac:dyDescent="0.25">
      <c r="H18450" s="1"/>
    </row>
    <row r="18452" spans="8:8" x14ac:dyDescent="0.25">
      <c r="H18452" s="1"/>
    </row>
    <row r="18454" spans="8:8" x14ac:dyDescent="0.25">
      <c r="H18454" s="1"/>
    </row>
    <row r="18455" spans="8:8" x14ac:dyDescent="0.25">
      <c r="H18455" s="1"/>
    </row>
    <row r="18456" spans="8:8" x14ac:dyDescent="0.25">
      <c r="H18456" s="1"/>
    </row>
    <row r="18457" spans="8:8" x14ac:dyDescent="0.25">
      <c r="H18457" s="1"/>
    </row>
    <row r="18458" spans="8:8" x14ac:dyDescent="0.25">
      <c r="H18458" s="1"/>
    </row>
    <row r="18459" spans="8:8" x14ac:dyDescent="0.25">
      <c r="H18459" s="1"/>
    </row>
    <row r="18460" spans="8:8" x14ac:dyDescent="0.25">
      <c r="H18460" s="1"/>
    </row>
    <row r="18462" spans="8:8" x14ac:dyDescent="0.25">
      <c r="H18462" s="1"/>
    </row>
    <row r="18466" spans="8:8" x14ac:dyDescent="0.25">
      <c r="H18466" s="1"/>
    </row>
    <row r="18468" spans="8:8" x14ac:dyDescent="0.25">
      <c r="H18468" s="1"/>
    </row>
    <row r="18475" spans="8:8" x14ac:dyDescent="0.25">
      <c r="H18475" s="1"/>
    </row>
    <row r="18479" spans="8:8" x14ac:dyDescent="0.25">
      <c r="H18479" s="1"/>
    </row>
    <row r="18480" spans="8:8" x14ac:dyDescent="0.25">
      <c r="H18480" s="1"/>
    </row>
    <row r="18481" spans="8:8" x14ac:dyDescent="0.25">
      <c r="H18481" s="1"/>
    </row>
    <row r="18482" spans="8:8" x14ac:dyDescent="0.25">
      <c r="H18482" s="1"/>
    </row>
    <row r="18483" spans="8:8" x14ac:dyDescent="0.25">
      <c r="H18483" s="1"/>
    </row>
    <row r="18484" spans="8:8" x14ac:dyDescent="0.25">
      <c r="H18484" s="1"/>
    </row>
    <row r="18485" spans="8:8" x14ac:dyDescent="0.25">
      <c r="H18485" s="1"/>
    </row>
    <row r="18486" spans="8:8" x14ac:dyDescent="0.25">
      <c r="H18486" s="1"/>
    </row>
    <row r="18487" spans="8:8" x14ac:dyDescent="0.25">
      <c r="H18487" s="1"/>
    </row>
    <row r="18488" spans="8:8" x14ac:dyDescent="0.25">
      <c r="H18488" s="1"/>
    </row>
    <row r="18491" spans="8:8" x14ac:dyDescent="0.25">
      <c r="H18491" s="1"/>
    </row>
    <row r="18492" spans="8:8" x14ac:dyDescent="0.25">
      <c r="H18492" s="1"/>
    </row>
    <row r="18493" spans="8:8" x14ac:dyDescent="0.25">
      <c r="H18493" s="1"/>
    </row>
    <row r="18495" spans="8:8" x14ac:dyDescent="0.25">
      <c r="H18495" s="1"/>
    </row>
    <row r="18496" spans="8:8" x14ac:dyDescent="0.25">
      <c r="H18496" s="1"/>
    </row>
    <row r="18497" spans="8:8" x14ac:dyDescent="0.25">
      <c r="H18497" s="1"/>
    </row>
    <row r="18498" spans="8:8" x14ac:dyDescent="0.25">
      <c r="H18498" s="1"/>
    </row>
    <row r="18499" spans="8:8" x14ac:dyDescent="0.25">
      <c r="H18499" s="1"/>
    </row>
    <row r="18500" spans="8:8" x14ac:dyDescent="0.25">
      <c r="H18500" s="1"/>
    </row>
    <row r="18501" spans="8:8" x14ac:dyDescent="0.25">
      <c r="H18501" s="1"/>
    </row>
    <row r="18502" spans="8:8" x14ac:dyDescent="0.25">
      <c r="H18502" s="1"/>
    </row>
    <row r="18503" spans="8:8" x14ac:dyDescent="0.25">
      <c r="H18503" s="1"/>
    </row>
    <row r="18504" spans="8:8" x14ac:dyDescent="0.25">
      <c r="H18504" s="1"/>
    </row>
    <row r="18505" spans="8:8" x14ac:dyDescent="0.25">
      <c r="H18505" s="1"/>
    </row>
    <row r="18507" spans="8:8" x14ac:dyDescent="0.25">
      <c r="H18507" s="1"/>
    </row>
    <row r="18508" spans="8:8" x14ac:dyDescent="0.25">
      <c r="H18508" s="1"/>
    </row>
    <row r="18510" spans="8:8" x14ac:dyDescent="0.25">
      <c r="H18510" s="1"/>
    </row>
    <row r="18512" spans="8:8" x14ac:dyDescent="0.25">
      <c r="H18512" s="1"/>
    </row>
    <row r="18513" spans="8:8" x14ac:dyDescent="0.25">
      <c r="H18513" s="1"/>
    </row>
    <row r="18514" spans="8:8" x14ac:dyDescent="0.25">
      <c r="H18514" s="1"/>
    </row>
    <row r="18515" spans="8:8" x14ac:dyDescent="0.25">
      <c r="H18515" s="1"/>
    </row>
    <row r="18516" spans="8:8" x14ac:dyDescent="0.25">
      <c r="H18516" s="1"/>
    </row>
    <row r="18517" spans="8:8" x14ac:dyDescent="0.25">
      <c r="H18517" s="1"/>
    </row>
    <row r="18518" spans="8:8" x14ac:dyDescent="0.25">
      <c r="H18518" s="1"/>
    </row>
    <row r="18519" spans="8:8" x14ac:dyDescent="0.25">
      <c r="H18519" s="1"/>
    </row>
    <row r="18520" spans="8:8" x14ac:dyDescent="0.25">
      <c r="H18520" s="1"/>
    </row>
    <row r="18522" spans="8:8" x14ac:dyDescent="0.25">
      <c r="H18522" s="1"/>
    </row>
    <row r="18524" spans="8:8" x14ac:dyDescent="0.25">
      <c r="H18524" s="1"/>
    </row>
    <row r="18525" spans="8:8" x14ac:dyDescent="0.25">
      <c r="H18525" s="1"/>
    </row>
    <row r="18527" spans="8:8" x14ac:dyDescent="0.25">
      <c r="H18527" s="1"/>
    </row>
    <row r="18528" spans="8:8" x14ac:dyDescent="0.25">
      <c r="H18528" s="1"/>
    </row>
    <row r="18530" spans="8:8" x14ac:dyDescent="0.25">
      <c r="H18530" s="1"/>
    </row>
    <row r="18531" spans="8:8" x14ac:dyDescent="0.25">
      <c r="H18531" s="1"/>
    </row>
    <row r="18532" spans="8:8" x14ac:dyDescent="0.25">
      <c r="H18532" s="1"/>
    </row>
    <row r="18533" spans="8:8" x14ac:dyDescent="0.25">
      <c r="H18533" s="1"/>
    </row>
    <row r="18534" spans="8:8" x14ac:dyDescent="0.25">
      <c r="H18534" s="1"/>
    </row>
    <row r="18535" spans="8:8" x14ac:dyDescent="0.25">
      <c r="H18535" s="1"/>
    </row>
    <row r="18536" spans="8:8" x14ac:dyDescent="0.25">
      <c r="H18536" s="1"/>
    </row>
    <row r="18537" spans="8:8" x14ac:dyDescent="0.25">
      <c r="H18537" s="1"/>
    </row>
    <row r="18538" spans="8:8" x14ac:dyDescent="0.25">
      <c r="H18538" s="1"/>
    </row>
    <row r="18539" spans="8:8" x14ac:dyDescent="0.25">
      <c r="H18539" s="1"/>
    </row>
    <row r="18540" spans="8:8" x14ac:dyDescent="0.25">
      <c r="H18540" s="1"/>
    </row>
    <row r="18542" spans="8:8" x14ac:dyDescent="0.25">
      <c r="H18542" s="1"/>
    </row>
    <row r="18543" spans="8:8" x14ac:dyDescent="0.25">
      <c r="H18543" s="1"/>
    </row>
    <row r="18544" spans="8:8" x14ac:dyDescent="0.25">
      <c r="H18544" s="1"/>
    </row>
    <row r="18547" spans="8:8" x14ac:dyDescent="0.25">
      <c r="H18547" s="1"/>
    </row>
    <row r="18549" spans="8:8" x14ac:dyDescent="0.25">
      <c r="H18549" s="1"/>
    </row>
    <row r="18551" spans="8:8" x14ac:dyDescent="0.25">
      <c r="H18551" s="1"/>
    </row>
    <row r="18552" spans="8:8" x14ac:dyDescent="0.25">
      <c r="H18552" s="1"/>
    </row>
    <row r="18553" spans="8:8" x14ac:dyDescent="0.25">
      <c r="H18553" s="1"/>
    </row>
    <row r="18554" spans="8:8" x14ac:dyDescent="0.25">
      <c r="H18554" s="1"/>
    </row>
    <row r="18556" spans="8:8" x14ac:dyDescent="0.25">
      <c r="H18556" s="1"/>
    </row>
    <row r="18558" spans="8:8" x14ac:dyDescent="0.25">
      <c r="H18558" s="1"/>
    </row>
    <row r="18561" spans="8:8" x14ac:dyDescent="0.25">
      <c r="H18561" s="1"/>
    </row>
    <row r="18562" spans="8:8" x14ac:dyDescent="0.25">
      <c r="H18562" s="1"/>
    </row>
    <row r="18565" spans="8:8" x14ac:dyDescent="0.25">
      <c r="H18565" s="1"/>
    </row>
    <row r="18566" spans="8:8" x14ac:dyDescent="0.25">
      <c r="H18566" s="1"/>
    </row>
    <row r="18567" spans="8:8" x14ac:dyDescent="0.25">
      <c r="H18567" s="1"/>
    </row>
    <row r="18568" spans="8:8" x14ac:dyDescent="0.25">
      <c r="H18568" s="1"/>
    </row>
    <row r="18569" spans="8:8" x14ac:dyDescent="0.25">
      <c r="H18569" s="1"/>
    </row>
    <row r="18570" spans="8:8" x14ac:dyDescent="0.25">
      <c r="H18570" s="1"/>
    </row>
    <row r="18571" spans="8:8" x14ac:dyDescent="0.25">
      <c r="H18571" s="1"/>
    </row>
    <row r="18572" spans="8:8" x14ac:dyDescent="0.25">
      <c r="H18572" s="1"/>
    </row>
    <row r="18573" spans="8:8" x14ac:dyDescent="0.25">
      <c r="H18573" s="1"/>
    </row>
    <row r="18580" spans="8:8" x14ac:dyDescent="0.25">
      <c r="H18580" s="1"/>
    </row>
    <row r="18582" spans="8:8" x14ac:dyDescent="0.25">
      <c r="H18582" s="1"/>
    </row>
    <row r="18585" spans="8:8" x14ac:dyDescent="0.25">
      <c r="H18585" s="1"/>
    </row>
    <row r="18586" spans="8:8" x14ac:dyDescent="0.25">
      <c r="H18586" s="1"/>
    </row>
    <row r="18587" spans="8:8" x14ac:dyDescent="0.25">
      <c r="H18587" s="1"/>
    </row>
    <row r="18588" spans="8:8" x14ac:dyDescent="0.25">
      <c r="H18588" s="1"/>
    </row>
    <row r="18589" spans="8:8" x14ac:dyDescent="0.25">
      <c r="H18589" s="1"/>
    </row>
    <row r="18590" spans="8:8" x14ac:dyDescent="0.25">
      <c r="H18590" s="1"/>
    </row>
    <row r="18591" spans="8:8" x14ac:dyDescent="0.25">
      <c r="H18591" s="1"/>
    </row>
    <row r="18592" spans="8:8" x14ac:dyDescent="0.25">
      <c r="H18592" s="1"/>
    </row>
    <row r="18593" spans="8:8" x14ac:dyDescent="0.25">
      <c r="H18593" s="1"/>
    </row>
    <row r="18595" spans="8:8" x14ac:dyDescent="0.25">
      <c r="H18595" s="1"/>
    </row>
    <row r="18596" spans="8:8" x14ac:dyDescent="0.25">
      <c r="H18596" s="1"/>
    </row>
    <row r="18597" spans="8:8" x14ac:dyDescent="0.25">
      <c r="H18597" s="1"/>
    </row>
    <row r="18598" spans="8:8" x14ac:dyDescent="0.25">
      <c r="H18598" s="1"/>
    </row>
    <row r="18600" spans="8:8" x14ac:dyDescent="0.25">
      <c r="H18600" s="1"/>
    </row>
    <row r="18601" spans="8:8" x14ac:dyDescent="0.25">
      <c r="H18601" s="1"/>
    </row>
    <row r="18602" spans="8:8" x14ac:dyDescent="0.25">
      <c r="H18602" s="1"/>
    </row>
    <row r="18603" spans="8:8" x14ac:dyDescent="0.25">
      <c r="H18603" s="1"/>
    </row>
    <row r="18606" spans="8:8" x14ac:dyDescent="0.25">
      <c r="H18606" s="1"/>
    </row>
    <row r="18608" spans="8:8" x14ac:dyDescent="0.25">
      <c r="H18608" s="1"/>
    </row>
    <row r="18610" spans="8:8" x14ac:dyDescent="0.25">
      <c r="H18610" s="1"/>
    </row>
    <row r="18615" spans="8:8" x14ac:dyDescent="0.25">
      <c r="H18615" s="1"/>
    </row>
    <row r="18617" spans="8:8" x14ac:dyDescent="0.25">
      <c r="H18617" s="1"/>
    </row>
    <row r="18620" spans="8:8" x14ac:dyDescent="0.25">
      <c r="H18620" s="1"/>
    </row>
    <row r="18621" spans="8:8" x14ac:dyDescent="0.25">
      <c r="H18621" s="1"/>
    </row>
    <row r="18623" spans="8:8" x14ac:dyDescent="0.25">
      <c r="H18623" s="1"/>
    </row>
    <row r="18624" spans="8:8" x14ac:dyDescent="0.25">
      <c r="H18624" s="1"/>
    </row>
    <row r="18625" spans="8:8" x14ac:dyDescent="0.25">
      <c r="H18625" s="1"/>
    </row>
    <row r="18626" spans="8:8" x14ac:dyDescent="0.25">
      <c r="H18626" s="1"/>
    </row>
    <row r="18627" spans="8:8" x14ac:dyDescent="0.25">
      <c r="H18627" s="1"/>
    </row>
    <row r="18628" spans="8:8" x14ac:dyDescent="0.25">
      <c r="H18628" s="1"/>
    </row>
    <row r="18630" spans="8:8" x14ac:dyDescent="0.25">
      <c r="H18630" s="1"/>
    </row>
    <row r="18632" spans="8:8" x14ac:dyDescent="0.25">
      <c r="H18632" s="1"/>
    </row>
    <row r="18633" spans="8:8" x14ac:dyDescent="0.25">
      <c r="H18633" s="1"/>
    </row>
    <row r="18634" spans="8:8" x14ac:dyDescent="0.25">
      <c r="H18634" s="1"/>
    </row>
    <row r="18635" spans="8:8" x14ac:dyDescent="0.25">
      <c r="H18635" s="1"/>
    </row>
    <row r="18636" spans="8:8" x14ac:dyDescent="0.25">
      <c r="H18636" s="1"/>
    </row>
    <row r="18637" spans="8:8" x14ac:dyDescent="0.25">
      <c r="H18637" s="1"/>
    </row>
    <row r="18638" spans="8:8" x14ac:dyDescent="0.25">
      <c r="H18638" s="1"/>
    </row>
    <row r="18639" spans="8:8" x14ac:dyDescent="0.25">
      <c r="H18639" s="1"/>
    </row>
    <row r="18640" spans="8:8" x14ac:dyDescent="0.25">
      <c r="H18640" s="1"/>
    </row>
    <row r="18641" spans="8:8" x14ac:dyDescent="0.25">
      <c r="H18641" s="1"/>
    </row>
    <row r="18643" spans="8:8" x14ac:dyDescent="0.25">
      <c r="H18643" s="1"/>
    </row>
    <row r="18652" spans="8:8" x14ac:dyDescent="0.25">
      <c r="H18652" s="1"/>
    </row>
    <row r="18654" spans="8:8" x14ac:dyDescent="0.25">
      <c r="H18654" s="1"/>
    </row>
    <row r="18655" spans="8:8" x14ac:dyDescent="0.25">
      <c r="H18655" s="1"/>
    </row>
    <row r="18656" spans="8:8" x14ac:dyDescent="0.25">
      <c r="H18656" s="1"/>
    </row>
    <row r="18657" spans="8:8" x14ac:dyDescent="0.25">
      <c r="H18657" s="1"/>
    </row>
    <row r="18658" spans="8:8" x14ac:dyDescent="0.25">
      <c r="H18658" s="1"/>
    </row>
    <row r="18659" spans="8:8" x14ac:dyDescent="0.25">
      <c r="H18659" s="1"/>
    </row>
    <row r="18660" spans="8:8" x14ac:dyDescent="0.25">
      <c r="H18660" s="1"/>
    </row>
    <row r="18661" spans="8:8" x14ac:dyDescent="0.25">
      <c r="H18661" s="1"/>
    </row>
    <row r="18668" spans="8:8" x14ac:dyDescent="0.25">
      <c r="H18668" s="1"/>
    </row>
    <row r="18669" spans="8:8" x14ac:dyDescent="0.25">
      <c r="H18669" s="1"/>
    </row>
    <row r="18671" spans="8:8" x14ac:dyDescent="0.25">
      <c r="H18671" s="1"/>
    </row>
    <row r="18672" spans="8:8" x14ac:dyDescent="0.25">
      <c r="H18672" s="1"/>
    </row>
    <row r="18673" spans="8:8" x14ac:dyDescent="0.25">
      <c r="H18673" s="1"/>
    </row>
    <row r="18674" spans="8:8" x14ac:dyDescent="0.25">
      <c r="H18674" s="1"/>
    </row>
    <row r="18675" spans="8:8" x14ac:dyDescent="0.25">
      <c r="H18675" s="1"/>
    </row>
    <row r="18676" spans="8:8" x14ac:dyDescent="0.25">
      <c r="H18676" s="1"/>
    </row>
    <row r="18679" spans="8:8" x14ac:dyDescent="0.25">
      <c r="H18679" s="1"/>
    </row>
    <row r="18680" spans="8:8" x14ac:dyDescent="0.25">
      <c r="H18680" s="1"/>
    </row>
    <row r="18682" spans="8:8" x14ac:dyDescent="0.25">
      <c r="H18682" s="1"/>
    </row>
    <row r="18683" spans="8:8" x14ac:dyDescent="0.25">
      <c r="H18683" s="1"/>
    </row>
    <row r="18684" spans="8:8" x14ac:dyDescent="0.25">
      <c r="H18684" s="1"/>
    </row>
    <row r="18686" spans="8:8" x14ac:dyDescent="0.25">
      <c r="H18686" s="1"/>
    </row>
    <row r="18687" spans="8:8" x14ac:dyDescent="0.25">
      <c r="H18687" s="1"/>
    </row>
    <row r="18688" spans="8:8" x14ac:dyDescent="0.25">
      <c r="H18688" s="1"/>
    </row>
    <row r="18689" spans="8:8" x14ac:dyDescent="0.25">
      <c r="H18689" s="1"/>
    </row>
    <row r="18690" spans="8:8" x14ac:dyDescent="0.25">
      <c r="H18690" s="1"/>
    </row>
    <row r="18691" spans="8:8" x14ac:dyDescent="0.25">
      <c r="H18691" s="1"/>
    </row>
    <row r="18692" spans="8:8" x14ac:dyDescent="0.25">
      <c r="H18692" s="1"/>
    </row>
    <row r="18693" spans="8:8" x14ac:dyDescent="0.25">
      <c r="H18693" s="1"/>
    </row>
    <row r="18696" spans="8:8" x14ac:dyDescent="0.25">
      <c r="H18696" s="1"/>
    </row>
    <row r="18705" spans="8:8" x14ac:dyDescent="0.25">
      <c r="H18705" s="1"/>
    </row>
    <row r="18706" spans="8:8" x14ac:dyDescent="0.25">
      <c r="H18706" s="1"/>
    </row>
    <row r="18707" spans="8:8" x14ac:dyDescent="0.25">
      <c r="H18707" s="1"/>
    </row>
    <row r="18708" spans="8:8" x14ac:dyDescent="0.25">
      <c r="H18708" s="1"/>
    </row>
    <row r="18709" spans="8:8" x14ac:dyDescent="0.25">
      <c r="H18709" s="1"/>
    </row>
    <row r="18710" spans="8:8" x14ac:dyDescent="0.25">
      <c r="H18710" s="1"/>
    </row>
    <row r="18711" spans="8:8" x14ac:dyDescent="0.25">
      <c r="H18711" s="1"/>
    </row>
    <row r="18712" spans="8:8" x14ac:dyDescent="0.25">
      <c r="H18712" s="1"/>
    </row>
    <row r="18713" spans="8:8" x14ac:dyDescent="0.25">
      <c r="H18713" s="1"/>
    </row>
    <row r="18714" spans="8:8" x14ac:dyDescent="0.25">
      <c r="H18714" s="1"/>
    </row>
    <row r="18718" spans="8:8" x14ac:dyDescent="0.25">
      <c r="H18718" s="1"/>
    </row>
    <row r="18721" spans="8:8" x14ac:dyDescent="0.25">
      <c r="H18721" s="1"/>
    </row>
    <row r="18722" spans="8:8" x14ac:dyDescent="0.25">
      <c r="H18722" s="1"/>
    </row>
    <row r="18723" spans="8:8" x14ac:dyDescent="0.25">
      <c r="H18723" s="1"/>
    </row>
    <row r="18727" spans="8:8" x14ac:dyDescent="0.25">
      <c r="H18727" s="1"/>
    </row>
    <row r="18729" spans="8:8" x14ac:dyDescent="0.25">
      <c r="H18729" s="1"/>
    </row>
    <row r="18731" spans="8:8" x14ac:dyDescent="0.25">
      <c r="H18731" s="1"/>
    </row>
    <row r="18732" spans="8:8" x14ac:dyDescent="0.25">
      <c r="H18732" s="1"/>
    </row>
    <row r="18733" spans="8:8" x14ac:dyDescent="0.25">
      <c r="H18733" s="1"/>
    </row>
    <row r="18734" spans="8:8" x14ac:dyDescent="0.25">
      <c r="H18734" s="1"/>
    </row>
    <row r="18735" spans="8:8" x14ac:dyDescent="0.25">
      <c r="H18735" s="1"/>
    </row>
    <row r="18739" spans="8:8" x14ac:dyDescent="0.25">
      <c r="H18739" s="1"/>
    </row>
    <row r="18742" spans="8:8" x14ac:dyDescent="0.25">
      <c r="H18742" s="1"/>
    </row>
    <row r="18743" spans="8:8" x14ac:dyDescent="0.25">
      <c r="H18743" s="1"/>
    </row>
    <row r="18744" spans="8:8" x14ac:dyDescent="0.25">
      <c r="H18744" s="1"/>
    </row>
    <row r="18746" spans="8:8" x14ac:dyDescent="0.25">
      <c r="H18746" s="1"/>
    </row>
    <row r="18747" spans="8:8" x14ac:dyDescent="0.25">
      <c r="H18747" s="1"/>
    </row>
    <row r="18748" spans="8:8" x14ac:dyDescent="0.25">
      <c r="H18748" s="1"/>
    </row>
    <row r="18749" spans="8:8" x14ac:dyDescent="0.25">
      <c r="H18749" s="1"/>
    </row>
    <row r="18750" spans="8:8" x14ac:dyDescent="0.25">
      <c r="H18750" s="1"/>
    </row>
    <row r="18752" spans="8:8" x14ac:dyDescent="0.25">
      <c r="H18752" s="1"/>
    </row>
    <row r="18754" spans="8:8" x14ac:dyDescent="0.25">
      <c r="H18754" s="1"/>
    </row>
    <row r="18755" spans="8:8" x14ac:dyDescent="0.25">
      <c r="H18755" s="1"/>
    </row>
    <row r="18756" spans="8:8" x14ac:dyDescent="0.25">
      <c r="H18756" s="1"/>
    </row>
    <row r="18757" spans="8:8" x14ac:dyDescent="0.25">
      <c r="H18757" s="1"/>
    </row>
    <row r="18758" spans="8:8" x14ac:dyDescent="0.25">
      <c r="H18758" s="1"/>
    </row>
    <row r="18759" spans="8:8" x14ac:dyDescent="0.25">
      <c r="H18759" s="1"/>
    </row>
    <row r="18761" spans="8:8" x14ac:dyDescent="0.25">
      <c r="H18761" s="1"/>
    </row>
    <row r="18765" spans="8:8" x14ac:dyDescent="0.25">
      <c r="H18765" s="1"/>
    </row>
    <row r="18766" spans="8:8" x14ac:dyDescent="0.25">
      <c r="H18766" s="1"/>
    </row>
    <row r="18767" spans="8:8" x14ac:dyDescent="0.25">
      <c r="H18767" s="1"/>
    </row>
    <row r="18768" spans="8:8" x14ac:dyDescent="0.25">
      <c r="H18768" s="1"/>
    </row>
    <row r="18769" spans="8:8" x14ac:dyDescent="0.25">
      <c r="H18769" s="1"/>
    </row>
    <row r="18770" spans="8:8" x14ac:dyDescent="0.25">
      <c r="H18770" s="1"/>
    </row>
    <row r="18771" spans="8:8" x14ac:dyDescent="0.25">
      <c r="H18771" s="1"/>
    </row>
    <row r="18772" spans="8:8" x14ac:dyDescent="0.25">
      <c r="H18772" s="1"/>
    </row>
    <row r="18773" spans="8:8" x14ac:dyDescent="0.25">
      <c r="H18773" s="1"/>
    </row>
    <row r="18775" spans="8:8" x14ac:dyDescent="0.25">
      <c r="H18775" s="1"/>
    </row>
    <row r="18776" spans="8:8" x14ac:dyDescent="0.25">
      <c r="H18776" s="1"/>
    </row>
    <row r="18777" spans="8:8" x14ac:dyDescent="0.25">
      <c r="H18777" s="1"/>
    </row>
    <row r="18778" spans="8:8" x14ac:dyDescent="0.25">
      <c r="H18778" s="1"/>
    </row>
    <row r="18779" spans="8:8" x14ac:dyDescent="0.25">
      <c r="H18779" s="1"/>
    </row>
    <row r="18783" spans="8:8" x14ac:dyDescent="0.25">
      <c r="H18783" s="1"/>
    </row>
    <row r="18784" spans="8:8" x14ac:dyDescent="0.25">
      <c r="H18784" s="1"/>
    </row>
    <row r="18785" spans="8:8" x14ac:dyDescent="0.25">
      <c r="H18785" s="1"/>
    </row>
    <row r="18786" spans="8:8" x14ac:dyDescent="0.25">
      <c r="H18786" s="1"/>
    </row>
    <row r="18787" spans="8:8" x14ac:dyDescent="0.25">
      <c r="H18787" s="1"/>
    </row>
    <row r="18788" spans="8:8" x14ac:dyDescent="0.25">
      <c r="H18788" s="1"/>
    </row>
    <row r="18789" spans="8:8" x14ac:dyDescent="0.25">
      <c r="H18789" s="1"/>
    </row>
    <row r="18790" spans="8:8" x14ac:dyDescent="0.25">
      <c r="H18790" s="1"/>
    </row>
    <row r="18791" spans="8:8" x14ac:dyDescent="0.25">
      <c r="H18791" s="1"/>
    </row>
    <row r="18792" spans="8:8" x14ac:dyDescent="0.25">
      <c r="H18792" s="1"/>
    </row>
    <row r="18793" spans="8:8" x14ac:dyDescent="0.25">
      <c r="H18793" s="1"/>
    </row>
    <row r="18794" spans="8:8" x14ac:dyDescent="0.25">
      <c r="H18794" s="1"/>
    </row>
    <row r="18795" spans="8:8" x14ac:dyDescent="0.25">
      <c r="H18795" s="1"/>
    </row>
    <row r="18796" spans="8:8" x14ac:dyDescent="0.25">
      <c r="H18796" s="1"/>
    </row>
    <row r="18799" spans="8:8" x14ac:dyDescent="0.25">
      <c r="H18799" s="1"/>
    </row>
    <row r="18802" spans="8:8" x14ac:dyDescent="0.25">
      <c r="H18802" s="1"/>
    </row>
    <row r="18803" spans="8:8" x14ac:dyDescent="0.25">
      <c r="H18803" s="1"/>
    </row>
    <row r="18805" spans="8:8" x14ac:dyDescent="0.25">
      <c r="H18805" s="1"/>
    </row>
    <row r="18806" spans="8:8" x14ac:dyDescent="0.25">
      <c r="H18806" s="1"/>
    </row>
    <row r="18807" spans="8:8" x14ac:dyDescent="0.25">
      <c r="H18807" s="1"/>
    </row>
    <row r="18808" spans="8:8" x14ac:dyDescent="0.25">
      <c r="H18808" s="1"/>
    </row>
    <row r="18810" spans="8:8" x14ac:dyDescent="0.25">
      <c r="H18810" s="1"/>
    </row>
    <row r="18811" spans="8:8" x14ac:dyDescent="0.25">
      <c r="H18811" s="1"/>
    </row>
    <row r="18814" spans="8:8" x14ac:dyDescent="0.25">
      <c r="H18814" s="1"/>
    </row>
    <row r="18816" spans="8:8" x14ac:dyDescent="0.25">
      <c r="H18816" s="1"/>
    </row>
    <row r="18819" spans="8:8" x14ac:dyDescent="0.25">
      <c r="H18819" s="1"/>
    </row>
    <row r="18820" spans="8:8" x14ac:dyDescent="0.25">
      <c r="H18820" s="1"/>
    </row>
    <row r="18821" spans="8:8" x14ac:dyDescent="0.25">
      <c r="H18821" s="1"/>
    </row>
    <row r="18822" spans="8:8" x14ac:dyDescent="0.25">
      <c r="H18822" s="1"/>
    </row>
    <row r="18824" spans="8:8" x14ac:dyDescent="0.25">
      <c r="H18824" s="1"/>
    </row>
    <row r="18844" spans="8:8" x14ac:dyDescent="0.25">
      <c r="H18844" s="1"/>
    </row>
    <row r="18853" spans="8:8" x14ac:dyDescent="0.25">
      <c r="H18853" s="1"/>
    </row>
    <row r="18854" spans="8:8" x14ac:dyDescent="0.25">
      <c r="H18854" s="1"/>
    </row>
    <row r="18855" spans="8:8" x14ac:dyDescent="0.25">
      <c r="H18855" s="1"/>
    </row>
    <row r="18856" spans="8:8" x14ac:dyDescent="0.25">
      <c r="H18856" s="1"/>
    </row>
    <row r="18857" spans="8:8" x14ac:dyDescent="0.25">
      <c r="H18857" s="1"/>
    </row>
    <row r="18861" spans="8:8" x14ac:dyDescent="0.25">
      <c r="H18861" s="1"/>
    </row>
    <row r="18862" spans="8:8" x14ac:dyDescent="0.25">
      <c r="H18862" s="1"/>
    </row>
    <row r="18865" spans="8:8" x14ac:dyDescent="0.25">
      <c r="H18865" s="1"/>
    </row>
    <row r="18866" spans="8:8" x14ac:dyDescent="0.25">
      <c r="H18866" s="1"/>
    </row>
    <row r="18868" spans="8:8" x14ac:dyDescent="0.25">
      <c r="H18868" s="1"/>
    </row>
    <row r="18869" spans="8:8" x14ac:dyDescent="0.25">
      <c r="H18869" s="1"/>
    </row>
    <row r="18873" spans="8:8" x14ac:dyDescent="0.25">
      <c r="H18873" s="1"/>
    </row>
    <row r="18878" spans="8:8" x14ac:dyDescent="0.25">
      <c r="H18878" s="1"/>
    </row>
    <row r="18879" spans="8:8" x14ac:dyDescent="0.25">
      <c r="H18879" s="1"/>
    </row>
    <row r="18881" spans="8:8" x14ac:dyDescent="0.25">
      <c r="H18881" s="1"/>
    </row>
    <row r="18882" spans="8:8" x14ac:dyDescent="0.25">
      <c r="H18882" s="1"/>
    </row>
    <row r="18886" spans="8:8" x14ac:dyDescent="0.25">
      <c r="H18886" s="1"/>
    </row>
    <row r="18888" spans="8:8" x14ac:dyDescent="0.25">
      <c r="H18888" s="1"/>
    </row>
    <row r="18889" spans="8:8" x14ac:dyDescent="0.25">
      <c r="H18889" s="1"/>
    </row>
    <row r="18891" spans="8:8" x14ac:dyDescent="0.25">
      <c r="H18891" s="1"/>
    </row>
    <row r="18892" spans="8:8" x14ac:dyDescent="0.25">
      <c r="H18892" s="1"/>
    </row>
    <row r="18895" spans="8:8" x14ac:dyDescent="0.25">
      <c r="H18895" s="1"/>
    </row>
    <row r="18896" spans="8:8" x14ac:dyDescent="0.25">
      <c r="H18896" s="1"/>
    </row>
    <row r="18898" spans="8:8" x14ac:dyDescent="0.25">
      <c r="H18898" s="1"/>
    </row>
    <row r="18899" spans="8:8" x14ac:dyDescent="0.25">
      <c r="H18899" s="1"/>
    </row>
    <row r="18900" spans="8:8" x14ac:dyDescent="0.25">
      <c r="H18900" s="1"/>
    </row>
    <row r="18903" spans="8:8" x14ac:dyDescent="0.25">
      <c r="H18903" s="1"/>
    </row>
    <row r="18904" spans="8:8" x14ac:dyDescent="0.25">
      <c r="H18904" s="1"/>
    </row>
    <row r="18905" spans="8:8" x14ac:dyDescent="0.25">
      <c r="H18905" s="1"/>
    </row>
    <row r="18906" spans="8:8" x14ac:dyDescent="0.25">
      <c r="H18906" s="1"/>
    </row>
    <row r="18908" spans="8:8" x14ac:dyDescent="0.25">
      <c r="H18908" s="1"/>
    </row>
    <row r="18909" spans="8:8" x14ac:dyDescent="0.25">
      <c r="H18909" s="1"/>
    </row>
    <row r="18911" spans="8:8" x14ac:dyDescent="0.25">
      <c r="H18911" s="1"/>
    </row>
    <row r="18912" spans="8:8" x14ac:dyDescent="0.25">
      <c r="H18912" s="1"/>
    </row>
    <row r="18913" spans="8:8" x14ac:dyDescent="0.25">
      <c r="H18913" s="1"/>
    </row>
    <row r="18914" spans="8:8" x14ac:dyDescent="0.25">
      <c r="H18914" s="1"/>
    </row>
    <row r="18916" spans="8:8" x14ac:dyDescent="0.25">
      <c r="H18916" s="1"/>
    </row>
    <row r="18917" spans="8:8" x14ac:dyDescent="0.25">
      <c r="H18917" s="1"/>
    </row>
    <row r="18920" spans="8:8" x14ac:dyDescent="0.25">
      <c r="H18920" s="1"/>
    </row>
    <row r="18921" spans="8:8" x14ac:dyDescent="0.25">
      <c r="H18921" s="1"/>
    </row>
    <row r="18926" spans="8:8" x14ac:dyDescent="0.25">
      <c r="H18926" s="1"/>
    </row>
    <row r="18928" spans="8:8" x14ac:dyDescent="0.25">
      <c r="H18928" s="1"/>
    </row>
    <row r="18929" spans="8:8" x14ac:dyDescent="0.25">
      <c r="H18929" s="1"/>
    </row>
    <row r="18930" spans="8:8" x14ac:dyDescent="0.25">
      <c r="H18930" s="1"/>
    </row>
    <row r="18931" spans="8:8" x14ac:dyDescent="0.25">
      <c r="H18931" s="1"/>
    </row>
    <row r="18933" spans="8:8" x14ac:dyDescent="0.25">
      <c r="H18933" s="1"/>
    </row>
    <row r="18934" spans="8:8" x14ac:dyDescent="0.25">
      <c r="H18934" s="1"/>
    </row>
    <row r="18935" spans="8:8" x14ac:dyDescent="0.25">
      <c r="H18935" s="1"/>
    </row>
    <row r="18937" spans="8:8" x14ac:dyDescent="0.25">
      <c r="H18937" s="1"/>
    </row>
    <row r="18939" spans="8:8" x14ac:dyDescent="0.25">
      <c r="H18939" s="1"/>
    </row>
    <row r="18941" spans="8:8" x14ac:dyDescent="0.25">
      <c r="H18941" s="1"/>
    </row>
    <row r="18942" spans="8:8" x14ac:dyDescent="0.25">
      <c r="H18942" s="1"/>
    </row>
    <row r="18943" spans="8:8" x14ac:dyDescent="0.25">
      <c r="H18943" s="1"/>
    </row>
    <row r="18945" spans="8:8" x14ac:dyDescent="0.25">
      <c r="H18945" s="1"/>
    </row>
    <row r="18946" spans="8:8" x14ac:dyDescent="0.25">
      <c r="H18946" s="1"/>
    </row>
    <row r="18949" spans="8:8" x14ac:dyDescent="0.25">
      <c r="H18949" s="1"/>
    </row>
    <row r="18950" spans="8:8" x14ac:dyDescent="0.25">
      <c r="H18950" s="1"/>
    </row>
    <row r="18952" spans="8:8" x14ac:dyDescent="0.25">
      <c r="H18952" s="1"/>
    </row>
    <row r="18953" spans="8:8" x14ac:dyDescent="0.25">
      <c r="H18953" s="1"/>
    </row>
    <row r="18958" spans="8:8" x14ac:dyDescent="0.25">
      <c r="H18958" s="1"/>
    </row>
    <row r="18961" spans="8:8" x14ac:dyDescent="0.25">
      <c r="H18961" s="1"/>
    </row>
    <row r="18964" spans="8:8" x14ac:dyDescent="0.25">
      <c r="H18964" s="1"/>
    </row>
    <row r="18965" spans="8:8" x14ac:dyDescent="0.25">
      <c r="H18965" s="1"/>
    </row>
    <row r="18972" spans="8:8" x14ac:dyDescent="0.25">
      <c r="H18972" s="1"/>
    </row>
    <row r="18974" spans="8:8" x14ac:dyDescent="0.25">
      <c r="H18974" s="1"/>
    </row>
    <row r="18975" spans="8:8" x14ac:dyDescent="0.25">
      <c r="H18975" s="1"/>
    </row>
    <row r="18976" spans="8:8" x14ac:dyDescent="0.25">
      <c r="H18976" s="1"/>
    </row>
    <row r="18977" spans="8:8" x14ac:dyDescent="0.25">
      <c r="H18977" s="1"/>
    </row>
    <row r="18978" spans="8:8" x14ac:dyDescent="0.25">
      <c r="H18978" s="1"/>
    </row>
    <row r="18979" spans="8:8" x14ac:dyDescent="0.25">
      <c r="H18979" s="1"/>
    </row>
    <row r="18980" spans="8:8" x14ac:dyDescent="0.25">
      <c r="H18980" s="1"/>
    </row>
    <row r="18981" spans="8:8" x14ac:dyDescent="0.25">
      <c r="H18981" s="1"/>
    </row>
    <row r="18983" spans="8:8" x14ac:dyDescent="0.25">
      <c r="H18983" s="1"/>
    </row>
    <row r="18990" spans="8:8" x14ac:dyDescent="0.25">
      <c r="H18990" s="1"/>
    </row>
    <row r="18991" spans="8:8" x14ac:dyDescent="0.25">
      <c r="H18991" s="1"/>
    </row>
    <row r="18993" spans="8:8" x14ac:dyDescent="0.25">
      <c r="H18993" s="1"/>
    </row>
    <row r="18994" spans="8:8" x14ac:dyDescent="0.25">
      <c r="H18994" s="1"/>
    </row>
    <row r="18999" spans="8:8" x14ac:dyDescent="0.25">
      <c r="H18999" s="1"/>
    </row>
    <row r="19000" spans="8:8" x14ac:dyDescent="0.25">
      <c r="H19000" s="1"/>
    </row>
    <row r="19001" spans="8:8" x14ac:dyDescent="0.25">
      <c r="H19001" s="1"/>
    </row>
    <row r="19002" spans="8:8" x14ac:dyDescent="0.25">
      <c r="H19002" s="1"/>
    </row>
    <row r="19007" spans="8:8" x14ac:dyDescent="0.25">
      <c r="H19007" s="1"/>
    </row>
    <row r="19008" spans="8:8" x14ac:dyDescent="0.25">
      <c r="H19008" s="1"/>
    </row>
    <row r="19010" spans="8:8" x14ac:dyDescent="0.25">
      <c r="H19010" s="1"/>
    </row>
    <row r="19036" spans="8:8" x14ac:dyDescent="0.25">
      <c r="H19036" s="1"/>
    </row>
    <row r="19043" spans="8:8" x14ac:dyDescent="0.25">
      <c r="H19043" s="1"/>
    </row>
    <row r="19054" spans="8:8" x14ac:dyDescent="0.25">
      <c r="H19054" s="1"/>
    </row>
    <row r="19055" spans="8:8" x14ac:dyDescent="0.25">
      <c r="H19055" s="1"/>
    </row>
    <row r="19057" spans="8:8" x14ac:dyDescent="0.25">
      <c r="H19057" s="1"/>
    </row>
    <row r="19058" spans="8:8" x14ac:dyDescent="0.25">
      <c r="H19058" s="1"/>
    </row>
    <row r="19059" spans="8:8" x14ac:dyDescent="0.25">
      <c r="H19059" s="1"/>
    </row>
    <row r="19060" spans="8:8" x14ac:dyDescent="0.25">
      <c r="H19060" s="1"/>
    </row>
    <row r="19061" spans="8:8" x14ac:dyDescent="0.25">
      <c r="H19061" s="1"/>
    </row>
    <row r="19062" spans="8:8" x14ac:dyDescent="0.25">
      <c r="H19062" s="1"/>
    </row>
    <row r="19063" spans="8:8" x14ac:dyDescent="0.25">
      <c r="H19063" s="1"/>
    </row>
    <row r="19064" spans="8:8" x14ac:dyDescent="0.25">
      <c r="H19064" s="1"/>
    </row>
    <row r="19065" spans="8:8" x14ac:dyDescent="0.25">
      <c r="H19065" s="1"/>
    </row>
    <row r="19067" spans="8:8" x14ac:dyDescent="0.25">
      <c r="H19067" s="1"/>
    </row>
    <row r="19068" spans="8:8" x14ac:dyDescent="0.25">
      <c r="H19068" s="1"/>
    </row>
    <row r="19070" spans="8:8" x14ac:dyDescent="0.25">
      <c r="H19070" s="1"/>
    </row>
    <row r="19071" spans="8:8" x14ac:dyDescent="0.25">
      <c r="H19071" s="1"/>
    </row>
    <row r="19072" spans="8:8" x14ac:dyDescent="0.25">
      <c r="H19072" s="1"/>
    </row>
    <row r="19073" spans="8:8" x14ac:dyDescent="0.25">
      <c r="H19073" s="1"/>
    </row>
    <row r="19074" spans="8:8" x14ac:dyDescent="0.25">
      <c r="H19074" s="1"/>
    </row>
    <row r="19075" spans="8:8" x14ac:dyDescent="0.25">
      <c r="H19075" s="1"/>
    </row>
    <row r="19076" spans="8:8" x14ac:dyDescent="0.25">
      <c r="H19076" s="1"/>
    </row>
    <row r="19078" spans="8:8" x14ac:dyDescent="0.25">
      <c r="H19078" s="1"/>
    </row>
    <row r="19079" spans="8:8" x14ac:dyDescent="0.25">
      <c r="H19079" s="1"/>
    </row>
    <row r="19080" spans="8:8" x14ac:dyDescent="0.25">
      <c r="H19080" s="1"/>
    </row>
    <row r="19081" spans="8:8" x14ac:dyDescent="0.25">
      <c r="H19081" s="1"/>
    </row>
    <row r="19082" spans="8:8" x14ac:dyDescent="0.25">
      <c r="H19082" s="1"/>
    </row>
    <row r="19083" spans="8:8" x14ac:dyDescent="0.25">
      <c r="H19083" s="1"/>
    </row>
    <row r="19084" spans="8:8" x14ac:dyDescent="0.25">
      <c r="H19084" s="1"/>
    </row>
    <row r="19085" spans="8:8" x14ac:dyDescent="0.25">
      <c r="H19085" s="1"/>
    </row>
    <row r="19088" spans="8:8" x14ac:dyDescent="0.25">
      <c r="H19088" s="1"/>
    </row>
    <row r="19089" spans="8:8" x14ac:dyDescent="0.25">
      <c r="H19089" s="1"/>
    </row>
    <row r="19090" spans="8:8" x14ac:dyDescent="0.25">
      <c r="H19090" s="1"/>
    </row>
    <row r="19091" spans="8:8" x14ac:dyDescent="0.25">
      <c r="H19091" s="1"/>
    </row>
    <row r="19092" spans="8:8" x14ac:dyDescent="0.25">
      <c r="H19092" s="1"/>
    </row>
    <row r="19093" spans="8:8" x14ac:dyDescent="0.25">
      <c r="H19093" s="1"/>
    </row>
    <row r="19094" spans="8:8" x14ac:dyDescent="0.25">
      <c r="H19094" s="1"/>
    </row>
    <row r="19095" spans="8:8" x14ac:dyDescent="0.25">
      <c r="H19095" s="1"/>
    </row>
    <row r="19096" spans="8:8" x14ac:dyDescent="0.25">
      <c r="H19096" s="1"/>
    </row>
    <row r="19097" spans="8:8" x14ac:dyDescent="0.25">
      <c r="H19097" s="1"/>
    </row>
    <row r="19098" spans="8:8" x14ac:dyDescent="0.25">
      <c r="H19098" s="1"/>
    </row>
    <row r="19099" spans="8:8" x14ac:dyDescent="0.25">
      <c r="H19099" s="1"/>
    </row>
    <row r="19100" spans="8:8" x14ac:dyDescent="0.25">
      <c r="H19100" s="1"/>
    </row>
    <row r="19101" spans="8:8" x14ac:dyDescent="0.25">
      <c r="H19101" s="1"/>
    </row>
    <row r="19102" spans="8:8" x14ac:dyDescent="0.25">
      <c r="H19102" s="1"/>
    </row>
    <row r="19103" spans="8:8" x14ac:dyDescent="0.25">
      <c r="H19103" s="1"/>
    </row>
    <row r="19115" spans="8:8" x14ac:dyDescent="0.25">
      <c r="H19115" s="1"/>
    </row>
    <row r="19116" spans="8:8" x14ac:dyDescent="0.25">
      <c r="H19116" s="1"/>
    </row>
    <row r="19117" spans="8:8" x14ac:dyDescent="0.25">
      <c r="H19117" s="1"/>
    </row>
    <row r="19118" spans="8:8" x14ac:dyDescent="0.25">
      <c r="H19118" s="1"/>
    </row>
    <row r="19119" spans="8:8" x14ac:dyDescent="0.25">
      <c r="H19119" s="1"/>
    </row>
    <row r="19120" spans="8:8" x14ac:dyDescent="0.25">
      <c r="H19120" s="1"/>
    </row>
    <row r="19121" spans="8:8" x14ac:dyDescent="0.25">
      <c r="H19121" s="1"/>
    </row>
    <row r="19122" spans="8:8" x14ac:dyDescent="0.25">
      <c r="H19122" s="1"/>
    </row>
    <row r="19123" spans="8:8" x14ac:dyDescent="0.25">
      <c r="H19123" s="1"/>
    </row>
    <row r="19124" spans="8:8" x14ac:dyDescent="0.25">
      <c r="H19124" s="1"/>
    </row>
    <row r="19127" spans="8:8" x14ac:dyDescent="0.25">
      <c r="H19127" s="1"/>
    </row>
    <row r="19128" spans="8:8" x14ac:dyDescent="0.25">
      <c r="H19128" s="1"/>
    </row>
    <row r="19130" spans="8:8" x14ac:dyDescent="0.25">
      <c r="H19130" s="1"/>
    </row>
    <row r="19133" spans="8:8" x14ac:dyDescent="0.25">
      <c r="H19133" s="1"/>
    </row>
    <row r="19134" spans="8:8" x14ac:dyDescent="0.25">
      <c r="H19134" s="1"/>
    </row>
    <row r="19135" spans="8:8" x14ac:dyDescent="0.25">
      <c r="H19135" s="1"/>
    </row>
    <row r="19136" spans="8:8" x14ac:dyDescent="0.25">
      <c r="H19136" s="1"/>
    </row>
    <row r="19137" spans="8:8" x14ac:dyDescent="0.25">
      <c r="H19137" s="1"/>
    </row>
    <row r="19138" spans="8:8" x14ac:dyDescent="0.25">
      <c r="H19138" s="1"/>
    </row>
    <row r="19139" spans="8:8" x14ac:dyDescent="0.25">
      <c r="H19139" s="1"/>
    </row>
    <row r="19141" spans="8:8" x14ac:dyDescent="0.25">
      <c r="H19141" s="1"/>
    </row>
    <row r="19142" spans="8:8" x14ac:dyDescent="0.25">
      <c r="H19142" s="1"/>
    </row>
    <row r="19143" spans="8:8" x14ac:dyDescent="0.25">
      <c r="H19143" s="1"/>
    </row>
    <row r="19144" spans="8:8" x14ac:dyDescent="0.25">
      <c r="H19144" s="1"/>
    </row>
    <row r="19145" spans="8:8" x14ac:dyDescent="0.25">
      <c r="H19145" s="1"/>
    </row>
    <row r="19146" spans="8:8" x14ac:dyDescent="0.25">
      <c r="H19146" s="1"/>
    </row>
    <row r="19147" spans="8:8" x14ac:dyDescent="0.25">
      <c r="H19147" s="1"/>
    </row>
    <row r="19148" spans="8:8" x14ac:dyDescent="0.25">
      <c r="H19148" s="1"/>
    </row>
    <row r="19149" spans="8:8" x14ac:dyDescent="0.25">
      <c r="H19149" s="1"/>
    </row>
    <row r="19150" spans="8:8" x14ac:dyDescent="0.25">
      <c r="H19150" s="1"/>
    </row>
    <row r="19151" spans="8:8" x14ac:dyDescent="0.25">
      <c r="H19151" s="1"/>
    </row>
    <row r="19152" spans="8:8" x14ac:dyDescent="0.25">
      <c r="H19152" s="1"/>
    </row>
    <row r="19153" spans="8:8" x14ac:dyDescent="0.25">
      <c r="H19153" s="1"/>
    </row>
    <row r="19154" spans="8:8" x14ac:dyDescent="0.25">
      <c r="H19154" s="1"/>
    </row>
    <row r="19155" spans="8:8" x14ac:dyDescent="0.25">
      <c r="H19155" s="1"/>
    </row>
    <row r="19156" spans="8:8" x14ac:dyDescent="0.25">
      <c r="H19156" s="1"/>
    </row>
    <row r="19157" spans="8:8" x14ac:dyDescent="0.25">
      <c r="H19157" s="1"/>
    </row>
    <row r="19158" spans="8:8" x14ac:dyDescent="0.25">
      <c r="H19158" s="1"/>
    </row>
    <row r="19159" spans="8:8" x14ac:dyDescent="0.25">
      <c r="H19159" s="1"/>
    </row>
    <row r="19160" spans="8:8" x14ac:dyDescent="0.25">
      <c r="H19160" s="1"/>
    </row>
    <row r="19161" spans="8:8" x14ac:dyDescent="0.25">
      <c r="H19161" s="1"/>
    </row>
    <row r="19162" spans="8:8" x14ac:dyDescent="0.25">
      <c r="H19162" s="1"/>
    </row>
    <row r="19163" spans="8:8" x14ac:dyDescent="0.25">
      <c r="H19163" s="1"/>
    </row>
    <row r="19164" spans="8:8" x14ac:dyDescent="0.25">
      <c r="H19164" s="1"/>
    </row>
    <row r="19165" spans="8:8" x14ac:dyDescent="0.25">
      <c r="H19165" s="1"/>
    </row>
    <row r="19166" spans="8:8" x14ac:dyDescent="0.25">
      <c r="H19166" s="1"/>
    </row>
    <row r="19167" spans="8:8" x14ac:dyDescent="0.25">
      <c r="H19167" s="1"/>
    </row>
    <row r="19168" spans="8:8" x14ac:dyDescent="0.25">
      <c r="H19168" s="1"/>
    </row>
    <row r="19169" spans="8:8" x14ac:dyDescent="0.25">
      <c r="H19169" s="1"/>
    </row>
    <row r="19170" spans="8:8" x14ac:dyDescent="0.25">
      <c r="H19170" s="1"/>
    </row>
    <row r="19172" spans="8:8" x14ac:dyDescent="0.25">
      <c r="H19172" s="1"/>
    </row>
    <row r="19175" spans="8:8" x14ac:dyDescent="0.25">
      <c r="H19175" s="1"/>
    </row>
    <row r="19178" spans="8:8" x14ac:dyDescent="0.25">
      <c r="H19178" s="1"/>
    </row>
    <row r="19180" spans="8:8" x14ac:dyDescent="0.25">
      <c r="H19180" s="1"/>
    </row>
    <row r="19181" spans="8:8" x14ac:dyDescent="0.25">
      <c r="H19181" s="1"/>
    </row>
    <row r="19183" spans="8:8" x14ac:dyDescent="0.25">
      <c r="H19183" s="1"/>
    </row>
    <row r="19184" spans="8:8" x14ac:dyDescent="0.25">
      <c r="H19184" s="1"/>
    </row>
    <row r="19185" spans="8:8" x14ac:dyDescent="0.25">
      <c r="H19185" s="1"/>
    </row>
    <row r="19187" spans="8:8" x14ac:dyDescent="0.25">
      <c r="H19187" s="1"/>
    </row>
    <row r="19188" spans="8:8" x14ac:dyDescent="0.25">
      <c r="H19188" s="1"/>
    </row>
    <row r="19189" spans="8:8" x14ac:dyDescent="0.25">
      <c r="H19189" s="1"/>
    </row>
    <row r="19190" spans="8:8" x14ac:dyDescent="0.25">
      <c r="H19190" s="1"/>
    </row>
    <row r="19191" spans="8:8" x14ac:dyDescent="0.25">
      <c r="H19191" s="1"/>
    </row>
    <row r="19192" spans="8:8" x14ac:dyDescent="0.25">
      <c r="H19192" s="1"/>
    </row>
    <row r="19193" spans="8:8" x14ac:dyDescent="0.25">
      <c r="H19193" s="1"/>
    </row>
    <row r="19194" spans="8:8" x14ac:dyDescent="0.25">
      <c r="H19194" s="1"/>
    </row>
    <row r="19195" spans="8:8" x14ac:dyDescent="0.25">
      <c r="H19195" s="1"/>
    </row>
    <row r="19196" spans="8:8" x14ac:dyDescent="0.25">
      <c r="H19196" s="1"/>
    </row>
    <row r="19197" spans="8:8" x14ac:dyDescent="0.25">
      <c r="H19197" s="1"/>
    </row>
    <row r="19199" spans="8:8" x14ac:dyDescent="0.25">
      <c r="H19199" s="1"/>
    </row>
    <row r="19200" spans="8:8" x14ac:dyDescent="0.25">
      <c r="H19200" s="1"/>
    </row>
    <row r="19201" spans="8:8" x14ac:dyDescent="0.25">
      <c r="H19201" s="1"/>
    </row>
    <row r="19202" spans="8:8" x14ac:dyDescent="0.25">
      <c r="H19202" s="1"/>
    </row>
    <row r="19204" spans="8:8" x14ac:dyDescent="0.25">
      <c r="H19204" s="1"/>
    </row>
    <row r="19205" spans="8:8" x14ac:dyDescent="0.25">
      <c r="H19205" s="1"/>
    </row>
    <row r="19207" spans="8:8" x14ac:dyDescent="0.25">
      <c r="H19207" s="1"/>
    </row>
    <row r="19209" spans="8:8" x14ac:dyDescent="0.25">
      <c r="H19209" s="1"/>
    </row>
    <row r="19211" spans="8:8" x14ac:dyDescent="0.25">
      <c r="H19211" s="1"/>
    </row>
    <row r="19212" spans="8:8" x14ac:dyDescent="0.25">
      <c r="H19212" s="1"/>
    </row>
    <row r="19213" spans="8:8" x14ac:dyDescent="0.25">
      <c r="H19213" s="1"/>
    </row>
    <row r="19214" spans="8:8" x14ac:dyDescent="0.25">
      <c r="H19214" s="1"/>
    </row>
    <row r="19215" spans="8:8" x14ac:dyDescent="0.25">
      <c r="H19215" s="1"/>
    </row>
    <row r="19217" spans="8:8" x14ac:dyDescent="0.25">
      <c r="H19217" s="1"/>
    </row>
    <row r="19218" spans="8:8" x14ac:dyDescent="0.25">
      <c r="H19218" s="1"/>
    </row>
    <row r="19219" spans="8:8" x14ac:dyDescent="0.25">
      <c r="H19219" s="1"/>
    </row>
    <row r="19220" spans="8:8" x14ac:dyDescent="0.25">
      <c r="H19220" s="1"/>
    </row>
    <row r="19221" spans="8:8" x14ac:dyDescent="0.25">
      <c r="H19221" s="1"/>
    </row>
    <row r="19222" spans="8:8" x14ac:dyDescent="0.25">
      <c r="H19222" s="1"/>
    </row>
    <row r="19223" spans="8:8" x14ac:dyDescent="0.25">
      <c r="H19223" s="1"/>
    </row>
    <row r="19224" spans="8:8" x14ac:dyDescent="0.25">
      <c r="H19224" s="1"/>
    </row>
    <row r="19225" spans="8:8" x14ac:dyDescent="0.25">
      <c r="H19225" s="1"/>
    </row>
    <row r="19226" spans="8:8" x14ac:dyDescent="0.25">
      <c r="H19226" s="1"/>
    </row>
    <row r="19227" spans="8:8" x14ac:dyDescent="0.25">
      <c r="H19227" s="1"/>
    </row>
    <row r="19228" spans="8:8" x14ac:dyDescent="0.25">
      <c r="H19228" s="1"/>
    </row>
    <row r="19229" spans="8:8" x14ac:dyDescent="0.25">
      <c r="H19229" s="1"/>
    </row>
    <row r="19231" spans="8:8" x14ac:dyDescent="0.25">
      <c r="H19231" s="1"/>
    </row>
    <row r="19232" spans="8:8" x14ac:dyDescent="0.25">
      <c r="H19232" s="1"/>
    </row>
    <row r="19233" spans="8:8" x14ac:dyDescent="0.25">
      <c r="H19233" s="1"/>
    </row>
    <row r="19234" spans="8:8" x14ac:dyDescent="0.25">
      <c r="H19234" s="1"/>
    </row>
    <row r="19235" spans="8:8" x14ac:dyDescent="0.25">
      <c r="H19235" s="1"/>
    </row>
    <row r="19236" spans="8:8" x14ac:dyDescent="0.25">
      <c r="H19236" s="1"/>
    </row>
    <row r="19237" spans="8:8" x14ac:dyDescent="0.25">
      <c r="H19237" s="1"/>
    </row>
    <row r="19239" spans="8:8" x14ac:dyDescent="0.25">
      <c r="H19239" s="1"/>
    </row>
    <row r="19240" spans="8:8" x14ac:dyDescent="0.25">
      <c r="H19240" s="1"/>
    </row>
    <row r="19241" spans="8:8" x14ac:dyDescent="0.25">
      <c r="H19241" s="1"/>
    </row>
    <row r="19243" spans="8:8" x14ac:dyDescent="0.25">
      <c r="H19243" s="1"/>
    </row>
    <row r="19244" spans="8:8" x14ac:dyDescent="0.25">
      <c r="H19244" s="1"/>
    </row>
    <row r="19245" spans="8:8" x14ac:dyDescent="0.25">
      <c r="H19245" s="1"/>
    </row>
    <row r="19247" spans="8:8" x14ac:dyDescent="0.25">
      <c r="H19247" s="1"/>
    </row>
    <row r="19248" spans="8:8" x14ac:dyDescent="0.25">
      <c r="H19248" s="1"/>
    </row>
    <row r="19249" spans="8:8" x14ac:dyDescent="0.25">
      <c r="H19249" s="1"/>
    </row>
    <row r="19250" spans="8:8" x14ac:dyDescent="0.25">
      <c r="H19250" s="1"/>
    </row>
    <row r="19251" spans="8:8" x14ac:dyDescent="0.25">
      <c r="H19251" s="1"/>
    </row>
    <row r="19253" spans="8:8" x14ac:dyDescent="0.25">
      <c r="H19253" s="1"/>
    </row>
    <row r="19255" spans="8:8" x14ac:dyDescent="0.25">
      <c r="H19255" s="1"/>
    </row>
    <row r="19256" spans="8:8" x14ac:dyDescent="0.25">
      <c r="H19256" s="1"/>
    </row>
    <row r="19257" spans="8:8" x14ac:dyDescent="0.25">
      <c r="H19257" s="1"/>
    </row>
    <row r="19259" spans="8:8" x14ac:dyDescent="0.25">
      <c r="H19259" s="1"/>
    </row>
    <row r="19260" spans="8:8" x14ac:dyDescent="0.25">
      <c r="H19260" s="1"/>
    </row>
    <row r="19261" spans="8:8" x14ac:dyDescent="0.25">
      <c r="H19261" s="1"/>
    </row>
    <row r="19262" spans="8:8" x14ac:dyDescent="0.25">
      <c r="H19262" s="1"/>
    </row>
    <row r="19263" spans="8:8" x14ac:dyDescent="0.25">
      <c r="H19263" s="1"/>
    </row>
    <row r="19264" spans="8:8" x14ac:dyDescent="0.25">
      <c r="H19264" s="1"/>
    </row>
    <row r="19265" spans="8:8" x14ac:dyDescent="0.25">
      <c r="H19265" s="1"/>
    </row>
    <row r="19268" spans="8:8" x14ac:dyDescent="0.25">
      <c r="H19268" s="1"/>
    </row>
    <row r="19269" spans="8:8" x14ac:dyDescent="0.25">
      <c r="H19269" s="1"/>
    </row>
    <row r="19270" spans="8:8" x14ac:dyDescent="0.25">
      <c r="H19270" s="1"/>
    </row>
    <row r="19271" spans="8:8" x14ac:dyDescent="0.25">
      <c r="H19271" s="1"/>
    </row>
    <row r="19272" spans="8:8" x14ac:dyDescent="0.25">
      <c r="H19272" s="1"/>
    </row>
    <row r="19273" spans="8:8" x14ac:dyDescent="0.25">
      <c r="H19273" s="1"/>
    </row>
    <row r="19274" spans="8:8" x14ac:dyDescent="0.25">
      <c r="H19274" s="1"/>
    </row>
    <row r="19275" spans="8:8" x14ac:dyDescent="0.25">
      <c r="H19275" s="1"/>
    </row>
    <row r="19276" spans="8:8" x14ac:dyDescent="0.25">
      <c r="H19276" s="1"/>
    </row>
    <row r="19277" spans="8:8" x14ac:dyDescent="0.25">
      <c r="H19277" s="1"/>
    </row>
    <row r="19278" spans="8:8" x14ac:dyDescent="0.25">
      <c r="H19278" s="1"/>
    </row>
    <row r="19279" spans="8:8" x14ac:dyDescent="0.25">
      <c r="H19279" s="1"/>
    </row>
    <row r="19280" spans="8:8" x14ac:dyDescent="0.25">
      <c r="H19280" s="1"/>
    </row>
    <row r="19281" spans="8:8" x14ac:dyDescent="0.25">
      <c r="H19281" s="1"/>
    </row>
    <row r="19282" spans="8:8" x14ac:dyDescent="0.25">
      <c r="H19282" s="1"/>
    </row>
    <row r="19283" spans="8:8" x14ac:dyDescent="0.25">
      <c r="H19283" s="1"/>
    </row>
    <row r="19284" spans="8:8" x14ac:dyDescent="0.25">
      <c r="H19284" s="1"/>
    </row>
    <row r="19285" spans="8:8" x14ac:dyDescent="0.25">
      <c r="H19285" s="1"/>
    </row>
    <row r="19289" spans="8:8" x14ac:dyDescent="0.25">
      <c r="H19289" s="1"/>
    </row>
    <row r="19290" spans="8:8" x14ac:dyDescent="0.25">
      <c r="H19290" s="1"/>
    </row>
    <row r="19291" spans="8:8" x14ac:dyDescent="0.25">
      <c r="H19291" s="1"/>
    </row>
    <row r="19292" spans="8:8" x14ac:dyDescent="0.25">
      <c r="H19292" s="1"/>
    </row>
    <row r="19293" spans="8:8" x14ac:dyDescent="0.25">
      <c r="H19293" s="1"/>
    </row>
    <row r="19294" spans="8:8" x14ac:dyDescent="0.25">
      <c r="H19294" s="1"/>
    </row>
    <row r="19295" spans="8:8" x14ac:dyDescent="0.25">
      <c r="H19295" s="1"/>
    </row>
    <row r="19298" spans="8:8" x14ac:dyDescent="0.25">
      <c r="H19298" s="1"/>
    </row>
    <row r="19302" spans="8:8" x14ac:dyDescent="0.25">
      <c r="H19302" s="1"/>
    </row>
    <row r="19303" spans="8:8" x14ac:dyDescent="0.25">
      <c r="H19303" s="1"/>
    </row>
    <row r="19304" spans="8:8" x14ac:dyDescent="0.25">
      <c r="H19304" s="1"/>
    </row>
    <row r="19307" spans="8:8" x14ac:dyDescent="0.25">
      <c r="H19307" s="1"/>
    </row>
    <row r="19308" spans="8:8" x14ac:dyDescent="0.25">
      <c r="H19308" s="1"/>
    </row>
    <row r="19309" spans="8:8" x14ac:dyDescent="0.25">
      <c r="H19309" s="1"/>
    </row>
    <row r="19310" spans="8:8" x14ac:dyDescent="0.25">
      <c r="H19310" s="1"/>
    </row>
    <row r="19311" spans="8:8" x14ac:dyDescent="0.25">
      <c r="H19311" s="1"/>
    </row>
    <row r="19313" spans="8:8" x14ac:dyDescent="0.25">
      <c r="H19313" s="1"/>
    </row>
    <row r="19315" spans="8:8" x14ac:dyDescent="0.25">
      <c r="H19315" s="1"/>
    </row>
    <row r="19316" spans="8:8" x14ac:dyDescent="0.25">
      <c r="H19316" s="1"/>
    </row>
    <row r="19317" spans="8:8" x14ac:dyDescent="0.25">
      <c r="H19317" s="1"/>
    </row>
    <row r="19318" spans="8:8" x14ac:dyDescent="0.25">
      <c r="H19318" s="1"/>
    </row>
    <row r="19320" spans="8:8" x14ac:dyDescent="0.25">
      <c r="H19320" s="1"/>
    </row>
    <row r="19322" spans="8:8" x14ac:dyDescent="0.25">
      <c r="H19322" s="1"/>
    </row>
    <row r="19323" spans="8:8" x14ac:dyDescent="0.25">
      <c r="H19323" s="1"/>
    </row>
    <row r="19324" spans="8:8" x14ac:dyDescent="0.25">
      <c r="H19324" s="1"/>
    </row>
    <row r="19325" spans="8:8" x14ac:dyDescent="0.25">
      <c r="H19325" s="1"/>
    </row>
    <row r="19326" spans="8:8" x14ac:dyDescent="0.25">
      <c r="H19326" s="1"/>
    </row>
    <row r="19327" spans="8:8" x14ac:dyDescent="0.25">
      <c r="H19327" s="1"/>
    </row>
    <row r="19328" spans="8:8" x14ac:dyDescent="0.25">
      <c r="H19328" s="1"/>
    </row>
    <row r="19329" spans="8:8" x14ac:dyDescent="0.25">
      <c r="H19329" s="1"/>
    </row>
    <row r="19331" spans="8:8" x14ac:dyDescent="0.25">
      <c r="H19331" s="1"/>
    </row>
    <row r="19336" spans="8:8" x14ac:dyDescent="0.25">
      <c r="H19336" s="1"/>
    </row>
    <row r="19337" spans="8:8" x14ac:dyDescent="0.25">
      <c r="H19337" s="1"/>
    </row>
    <row r="19339" spans="8:8" x14ac:dyDescent="0.25">
      <c r="H19339" s="1"/>
    </row>
    <row r="19340" spans="8:8" x14ac:dyDescent="0.25">
      <c r="H19340" s="1"/>
    </row>
    <row r="19341" spans="8:8" x14ac:dyDescent="0.25">
      <c r="H19341" s="1"/>
    </row>
    <row r="19342" spans="8:8" x14ac:dyDescent="0.25">
      <c r="H19342" s="1"/>
    </row>
    <row r="19343" spans="8:8" x14ac:dyDescent="0.25">
      <c r="H19343" s="1"/>
    </row>
    <row r="19344" spans="8:8" x14ac:dyDescent="0.25">
      <c r="H19344" s="1"/>
    </row>
    <row r="19346" spans="8:8" x14ac:dyDescent="0.25">
      <c r="H19346" s="1"/>
    </row>
    <row r="19347" spans="8:8" x14ac:dyDescent="0.25">
      <c r="H19347" s="1"/>
    </row>
    <row r="19348" spans="8:8" x14ac:dyDescent="0.25">
      <c r="H19348" s="1"/>
    </row>
    <row r="19350" spans="8:8" x14ac:dyDescent="0.25">
      <c r="H19350" s="1"/>
    </row>
    <row r="19351" spans="8:8" x14ac:dyDescent="0.25">
      <c r="H19351" s="1"/>
    </row>
    <row r="19353" spans="8:8" x14ac:dyDescent="0.25">
      <c r="H19353" s="1"/>
    </row>
    <row r="19354" spans="8:8" x14ac:dyDescent="0.25">
      <c r="H19354" s="1"/>
    </row>
    <row r="19355" spans="8:8" x14ac:dyDescent="0.25">
      <c r="H19355" s="1"/>
    </row>
    <row r="19356" spans="8:8" x14ac:dyDescent="0.25">
      <c r="H19356" s="1"/>
    </row>
    <row r="19357" spans="8:8" x14ac:dyDescent="0.25">
      <c r="H19357" s="1"/>
    </row>
    <row r="19358" spans="8:8" x14ac:dyDescent="0.25">
      <c r="H19358" s="1"/>
    </row>
    <row r="19362" spans="8:8" x14ac:dyDescent="0.25">
      <c r="H19362" s="1"/>
    </row>
    <row r="19363" spans="8:8" x14ac:dyDescent="0.25">
      <c r="H19363" s="1"/>
    </row>
    <row r="19364" spans="8:8" x14ac:dyDescent="0.25">
      <c r="H19364" s="1"/>
    </row>
    <row r="19365" spans="8:8" x14ac:dyDescent="0.25">
      <c r="H19365" s="1"/>
    </row>
    <row r="19366" spans="8:8" x14ac:dyDescent="0.25">
      <c r="H19366" s="1"/>
    </row>
    <row r="19368" spans="8:8" x14ac:dyDescent="0.25">
      <c r="H19368" s="1"/>
    </row>
    <row r="19372" spans="8:8" x14ac:dyDescent="0.25">
      <c r="H19372" s="1"/>
    </row>
    <row r="19374" spans="8:8" x14ac:dyDescent="0.25">
      <c r="H19374" s="1"/>
    </row>
    <row r="19375" spans="8:8" x14ac:dyDescent="0.25">
      <c r="H19375" s="1"/>
    </row>
    <row r="19376" spans="8:8" x14ac:dyDescent="0.25">
      <c r="H19376" s="1"/>
    </row>
    <row r="19377" spans="8:8" x14ac:dyDescent="0.25">
      <c r="H19377" s="1"/>
    </row>
    <row r="19378" spans="8:8" x14ac:dyDescent="0.25">
      <c r="H19378" s="1"/>
    </row>
    <row r="19379" spans="8:8" x14ac:dyDescent="0.25">
      <c r="H19379" s="1"/>
    </row>
    <row r="19380" spans="8:8" x14ac:dyDescent="0.25">
      <c r="H19380" s="1"/>
    </row>
    <row r="19381" spans="8:8" x14ac:dyDescent="0.25">
      <c r="H19381" s="1"/>
    </row>
    <row r="19382" spans="8:8" x14ac:dyDescent="0.25">
      <c r="H19382" s="1"/>
    </row>
    <row r="19383" spans="8:8" x14ac:dyDescent="0.25">
      <c r="H19383" s="1"/>
    </row>
    <row r="19384" spans="8:8" x14ac:dyDescent="0.25">
      <c r="H19384" s="1"/>
    </row>
    <row r="19385" spans="8:8" x14ac:dyDescent="0.25">
      <c r="H19385" s="1"/>
    </row>
    <row r="19387" spans="8:8" x14ac:dyDescent="0.25">
      <c r="H19387" s="1"/>
    </row>
    <row r="19391" spans="8:8" x14ac:dyDescent="0.25">
      <c r="H19391" s="1"/>
    </row>
    <row r="19392" spans="8:8" x14ac:dyDescent="0.25">
      <c r="H19392" s="1"/>
    </row>
    <row r="19393" spans="8:8" x14ac:dyDescent="0.25">
      <c r="H19393" s="1"/>
    </row>
    <row r="19394" spans="8:8" x14ac:dyDescent="0.25">
      <c r="H19394" s="1"/>
    </row>
    <row r="19395" spans="8:8" x14ac:dyDescent="0.25">
      <c r="H19395" s="1"/>
    </row>
    <row r="19396" spans="8:8" x14ac:dyDescent="0.25">
      <c r="H19396" s="1"/>
    </row>
    <row r="19397" spans="8:8" x14ac:dyDescent="0.25">
      <c r="H19397" s="1"/>
    </row>
    <row r="19399" spans="8:8" x14ac:dyDescent="0.25">
      <c r="H19399" s="1"/>
    </row>
    <row r="19400" spans="8:8" x14ac:dyDescent="0.25">
      <c r="H19400" s="1"/>
    </row>
    <row r="19401" spans="8:8" x14ac:dyDescent="0.25">
      <c r="H19401" s="1"/>
    </row>
    <row r="19402" spans="8:8" x14ac:dyDescent="0.25">
      <c r="H19402" s="1"/>
    </row>
    <row r="19403" spans="8:8" x14ac:dyDescent="0.25">
      <c r="H19403" s="1"/>
    </row>
    <row r="19404" spans="8:8" x14ac:dyDescent="0.25">
      <c r="H19404" s="1"/>
    </row>
    <row r="19405" spans="8:8" x14ac:dyDescent="0.25">
      <c r="H19405" s="1"/>
    </row>
    <row r="19407" spans="8:8" x14ac:dyDescent="0.25">
      <c r="H19407" s="1"/>
    </row>
    <row r="19408" spans="8:8" x14ac:dyDescent="0.25">
      <c r="H19408" s="1"/>
    </row>
    <row r="19409" spans="8:8" x14ac:dyDescent="0.25">
      <c r="H19409" s="1"/>
    </row>
    <row r="19410" spans="8:8" x14ac:dyDescent="0.25">
      <c r="H19410" s="1"/>
    </row>
    <row r="19411" spans="8:8" x14ac:dyDescent="0.25">
      <c r="H19411" s="1"/>
    </row>
    <row r="19415" spans="8:8" x14ac:dyDescent="0.25">
      <c r="H19415" s="1"/>
    </row>
    <row r="19416" spans="8:8" x14ac:dyDescent="0.25">
      <c r="H19416" s="1"/>
    </row>
    <row r="19417" spans="8:8" x14ac:dyDescent="0.25">
      <c r="H19417" s="1"/>
    </row>
    <row r="19418" spans="8:8" x14ac:dyDescent="0.25">
      <c r="H19418" s="1"/>
    </row>
    <row r="19419" spans="8:8" x14ac:dyDescent="0.25">
      <c r="H19419" s="1"/>
    </row>
    <row r="19422" spans="8:8" x14ac:dyDescent="0.25">
      <c r="H19422" s="1"/>
    </row>
    <row r="19423" spans="8:8" x14ac:dyDescent="0.25">
      <c r="H19423" s="1"/>
    </row>
    <row r="19427" spans="8:8" x14ac:dyDescent="0.25">
      <c r="H19427" s="1"/>
    </row>
    <row r="19428" spans="8:8" x14ac:dyDescent="0.25">
      <c r="H19428" s="1"/>
    </row>
    <row r="19429" spans="8:8" x14ac:dyDescent="0.25">
      <c r="H19429" s="1"/>
    </row>
    <row r="19431" spans="8:8" x14ac:dyDescent="0.25">
      <c r="H19431" s="1"/>
    </row>
    <row r="19435" spans="8:8" x14ac:dyDescent="0.25">
      <c r="H19435" s="1"/>
    </row>
    <row r="19436" spans="8:8" x14ac:dyDescent="0.25">
      <c r="H19436" s="1"/>
    </row>
    <row r="19437" spans="8:8" x14ac:dyDescent="0.25">
      <c r="H19437" s="1"/>
    </row>
    <row r="19438" spans="8:8" x14ac:dyDescent="0.25">
      <c r="H19438" s="1"/>
    </row>
    <row r="19439" spans="8:8" x14ac:dyDescent="0.25">
      <c r="H19439" s="1"/>
    </row>
    <row r="19440" spans="8:8" x14ac:dyDescent="0.25">
      <c r="H19440" s="1"/>
    </row>
    <row r="19441" spans="8:8" x14ac:dyDescent="0.25">
      <c r="H19441" s="1"/>
    </row>
    <row r="19442" spans="8:8" x14ac:dyDescent="0.25">
      <c r="H19442" s="1"/>
    </row>
    <row r="19444" spans="8:8" x14ac:dyDescent="0.25">
      <c r="H19444" s="1"/>
    </row>
    <row r="19445" spans="8:8" x14ac:dyDescent="0.25">
      <c r="H19445" s="1"/>
    </row>
    <row r="19446" spans="8:8" x14ac:dyDescent="0.25">
      <c r="H19446" s="1"/>
    </row>
    <row r="19447" spans="8:8" x14ac:dyDescent="0.25">
      <c r="H19447" s="1"/>
    </row>
    <row r="19451" spans="8:8" x14ac:dyDescent="0.25">
      <c r="H19451" s="1"/>
    </row>
    <row r="19452" spans="8:8" x14ac:dyDescent="0.25">
      <c r="H19452" s="1"/>
    </row>
    <row r="19453" spans="8:8" x14ac:dyDescent="0.25">
      <c r="H19453" s="1"/>
    </row>
    <row r="19454" spans="8:8" x14ac:dyDescent="0.25">
      <c r="H19454" s="1"/>
    </row>
    <row r="19455" spans="8:8" x14ac:dyDescent="0.25">
      <c r="H19455" s="1"/>
    </row>
    <row r="19456" spans="8:8" x14ac:dyDescent="0.25">
      <c r="H19456" s="1"/>
    </row>
    <row r="19457" spans="8:8" x14ac:dyDescent="0.25">
      <c r="H19457" s="1"/>
    </row>
    <row r="19460" spans="8:8" x14ac:dyDescent="0.25">
      <c r="H19460" s="1"/>
    </row>
    <row r="19461" spans="8:8" x14ac:dyDescent="0.25">
      <c r="H19461" s="1"/>
    </row>
    <row r="19462" spans="8:8" x14ac:dyDescent="0.25">
      <c r="H19462" s="1"/>
    </row>
    <row r="19463" spans="8:8" x14ac:dyDescent="0.25">
      <c r="H19463" s="1"/>
    </row>
    <row r="19464" spans="8:8" x14ac:dyDescent="0.25">
      <c r="H19464" s="1"/>
    </row>
    <row r="19466" spans="8:8" x14ac:dyDescent="0.25">
      <c r="H19466" s="1"/>
    </row>
    <row r="19468" spans="8:8" x14ac:dyDescent="0.25">
      <c r="H19468" s="1"/>
    </row>
    <row r="19470" spans="8:8" x14ac:dyDescent="0.25">
      <c r="H19470" s="1"/>
    </row>
    <row r="19471" spans="8:8" x14ac:dyDescent="0.25">
      <c r="H19471" s="1"/>
    </row>
    <row r="19472" spans="8:8" x14ac:dyDescent="0.25">
      <c r="H19472" s="1"/>
    </row>
    <row r="19474" spans="8:8" x14ac:dyDescent="0.25">
      <c r="H19474" s="1"/>
    </row>
    <row r="19476" spans="8:8" x14ac:dyDescent="0.25">
      <c r="H19476" s="1"/>
    </row>
    <row r="19478" spans="8:8" x14ac:dyDescent="0.25">
      <c r="H19478" s="1"/>
    </row>
    <row r="19479" spans="8:8" x14ac:dyDescent="0.25">
      <c r="H19479" s="1"/>
    </row>
    <row r="19480" spans="8:8" x14ac:dyDescent="0.25">
      <c r="H19480" s="1"/>
    </row>
    <row r="19481" spans="8:8" x14ac:dyDescent="0.25">
      <c r="H19481" s="1"/>
    </row>
    <row r="19483" spans="8:8" x14ac:dyDescent="0.25">
      <c r="H19483" s="1"/>
    </row>
    <row r="19484" spans="8:8" x14ac:dyDescent="0.25">
      <c r="H19484" s="1"/>
    </row>
    <row r="19485" spans="8:8" x14ac:dyDescent="0.25">
      <c r="H19485" s="1"/>
    </row>
    <row r="19486" spans="8:8" x14ac:dyDescent="0.25">
      <c r="H19486" s="1"/>
    </row>
    <row r="19487" spans="8:8" x14ac:dyDescent="0.25">
      <c r="H19487" s="1"/>
    </row>
    <row r="19490" spans="8:8" x14ac:dyDescent="0.25">
      <c r="H19490" s="1"/>
    </row>
    <row r="19491" spans="8:8" x14ac:dyDescent="0.25">
      <c r="H19491" s="1"/>
    </row>
    <row r="19492" spans="8:8" x14ac:dyDescent="0.25">
      <c r="H19492" s="1"/>
    </row>
    <row r="19493" spans="8:8" x14ac:dyDescent="0.25">
      <c r="H19493" s="1"/>
    </row>
    <row r="19494" spans="8:8" x14ac:dyDescent="0.25">
      <c r="H19494" s="1"/>
    </row>
    <row r="19495" spans="8:8" x14ac:dyDescent="0.25">
      <c r="H19495" s="1"/>
    </row>
    <row r="19497" spans="8:8" x14ac:dyDescent="0.25">
      <c r="H19497" s="1"/>
    </row>
    <row r="19498" spans="8:8" x14ac:dyDescent="0.25">
      <c r="H19498" s="1"/>
    </row>
    <row r="19499" spans="8:8" x14ac:dyDescent="0.25">
      <c r="H19499" s="1"/>
    </row>
    <row r="19500" spans="8:8" x14ac:dyDescent="0.25">
      <c r="H19500" s="1"/>
    </row>
    <row r="19501" spans="8:8" x14ac:dyDescent="0.25">
      <c r="H19501" s="1"/>
    </row>
    <row r="19505" spans="8:8" x14ac:dyDescent="0.25">
      <c r="H19505" s="1"/>
    </row>
    <row r="19506" spans="8:8" x14ac:dyDescent="0.25">
      <c r="H19506" s="1"/>
    </row>
    <row r="19507" spans="8:8" x14ac:dyDescent="0.25">
      <c r="H19507" s="1"/>
    </row>
    <row r="19508" spans="8:8" x14ac:dyDescent="0.25">
      <c r="H19508" s="1"/>
    </row>
    <row r="19512" spans="8:8" x14ac:dyDescent="0.25">
      <c r="H19512" s="1"/>
    </row>
    <row r="19513" spans="8:8" x14ac:dyDescent="0.25">
      <c r="H19513" s="1"/>
    </row>
    <row r="19514" spans="8:8" x14ac:dyDescent="0.25">
      <c r="H19514" s="1"/>
    </row>
    <row r="19515" spans="8:8" x14ac:dyDescent="0.25">
      <c r="H19515" s="1"/>
    </row>
    <row r="19516" spans="8:8" x14ac:dyDescent="0.25">
      <c r="H19516" s="1"/>
    </row>
    <row r="19517" spans="8:8" x14ac:dyDescent="0.25">
      <c r="H19517" s="1"/>
    </row>
    <row r="19518" spans="8:8" x14ac:dyDescent="0.25">
      <c r="H19518" s="1"/>
    </row>
    <row r="19521" spans="8:8" x14ac:dyDescent="0.25">
      <c r="H19521" s="1"/>
    </row>
    <row r="19523" spans="8:8" x14ac:dyDescent="0.25">
      <c r="H19523" s="1"/>
    </row>
    <row r="19527" spans="8:8" x14ac:dyDescent="0.25">
      <c r="H19527" s="1"/>
    </row>
    <row r="19539" spans="8:8" x14ac:dyDescent="0.25">
      <c r="H19539" s="1"/>
    </row>
    <row r="19540" spans="8:8" x14ac:dyDescent="0.25">
      <c r="H19540" s="1"/>
    </row>
    <row r="19543" spans="8:8" x14ac:dyDescent="0.25">
      <c r="H19543" s="1"/>
    </row>
    <row r="19544" spans="8:8" x14ac:dyDescent="0.25">
      <c r="H19544" s="1"/>
    </row>
    <row r="19546" spans="8:8" x14ac:dyDescent="0.25">
      <c r="H19546" s="1"/>
    </row>
    <row r="19549" spans="8:8" x14ac:dyDescent="0.25">
      <c r="H19549" s="1"/>
    </row>
    <row r="19552" spans="8:8" x14ac:dyDescent="0.25">
      <c r="H19552" s="1"/>
    </row>
    <row r="19554" spans="8:8" x14ac:dyDescent="0.25">
      <c r="H19554" s="1"/>
    </row>
    <row r="19557" spans="8:8" x14ac:dyDescent="0.25">
      <c r="H19557" s="1"/>
    </row>
    <row r="19558" spans="8:8" x14ac:dyDescent="0.25">
      <c r="H19558" s="1"/>
    </row>
    <row r="19560" spans="8:8" x14ac:dyDescent="0.25">
      <c r="H19560" s="1"/>
    </row>
    <row r="19561" spans="8:8" x14ac:dyDescent="0.25">
      <c r="H19561" s="1"/>
    </row>
    <row r="19581" spans="8:8" x14ac:dyDescent="0.25">
      <c r="H19581" s="1"/>
    </row>
    <row r="19582" spans="8:8" x14ac:dyDescent="0.25">
      <c r="H19582" s="1"/>
    </row>
    <row r="19585" spans="8:8" x14ac:dyDescent="0.25">
      <c r="H19585" s="1"/>
    </row>
    <row r="19589" spans="8:8" x14ac:dyDescent="0.25">
      <c r="H19589" s="1"/>
    </row>
    <row r="19591" spans="8:8" x14ac:dyDescent="0.25">
      <c r="H19591" s="1"/>
    </row>
    <row r="19592" spans="8:8" x14ac:dyDescent="0.25">
      <c r="H19592" s="1"/>
    </row>
    <row r="19594" spans="8:8" x14ac:dyDescent="0.25">
      <c r="H19594" s="1"/>
    </row>
    <row r="19596" spans="8:8" x14ac:dyDescent="0.25">
      <c r="H19596" s="1"/>
    </row>
    <row r="19598" spans="8:8" x14ac:dyDescent="0.25">
      <c r="H19598" s="1"/>
    </row>
    <row r="19601" spans="8:8" x14ac:dyDescent="0.25">
      <c r="H19601" s="1"/>
    </row>
    <row r="19603" spans="8:8" x14ac:dyDescent="0.25">
      <c r="H19603" s="1"/>
    </row>
    <row r="19604" spans="8:8" x14ac:dyDescent="0.25">
      <c r="H19604" s="1"/>
    </row>
    <row r="19605" spans="8:8" x14ac:dyDescent="0.25">
      <c r="H19605" s="1"/>
    </row>
    <row r="19606" spans="8:8" x14ac:dyDescent="0.25">
      <c r="H19606" s="1"/>
    </row>
    <row r="19607" spans="8:8" x14ac:dyDescent="0.25">
      <c r="H19607" s="1"/>
    </row>
    <row r="19608" spans="8:8" x14ac:dyDescent="0.25">
      <c r="H19608" s="1"/>
    </row>
    <row r="19611" spans="8:8" x14ac:dyDescent="0.25">
      <c r="H19611" s="1"/>
    </row>
    <row r="19612" spans="8:8" x14ac:dyDescent="0.25">
      <c r="H19612" s="1"/>
    </row>
    <row r="19619" spans="8:8" x14ac:dyDescent="0.25">
      <c r="H19619" s="1"/>
    </row>
    <row r="19620" spans="8:8" x14ac:dyDescent="0.25">
      <c r="H19620" s="1"/>
    </row>
    <row r="19621" spans="8:8" x14ac:dyDescent="0.25">
      <c r="H19621" s="1"/>
    </row>
    <row r="19623" spans="8:8" x14ac:dyDescent="0.25">
      <c r="H19623" s="1"/>
    </row>
    <row r="19625" spans="8:8" x14ac:dyDescent="0.25">
      <c r="H19625" s="1"/>
    </row>
    <row r="19626" spans="8:8" x14ac:dyDescent="0.25">
      <c r="H19626" s="1"/>
    </row>
    <row r="19627" spans="8:8" x14ac:dyDescent="0.25">
      <c r="H19627" s="1"/>
    </row>
    <row r="19628" spans="8:8" x14ac:dyDescent="0.25">
      <c r="H19628" s="1"/>
    </row>
    <row r="19629" spans="8:8" x14ac:dyDescent="0.25">
      <c r="H19629" s="1"/>
    </row>
    <row r="19630" spans="8:8" x14ac:dyDescent="0.25">
      <c r="H19630" s="1"/>
    </row>
    <row r="19632" spans="8:8" x14ac:dyDescent="0.25">
      <c r="H19632" s="1"/>
    </row>
    <row r="19633" spans="8:8" x14ac:dyDescent="0.25">
      <c r="H19633" s="1"/>
    </row>
    <row r="19634" spans="8:8" x14ac:dyDescent="0.25">
      <c r="H19634" s="1"/>
    </row>
    <row r="19635" spans="8:8" x14ac:dyDescent="0.25">
      <c r="H19635" s="1"/>
    </row>
    <row r="19636" spans="8:8" x14ac:dyDescent="0.25">
      <c r="H19636" s="1"/>
    </row>
    <row r="19639" spans="8:8" x14ac:dyDescent="0.25">
      <c r="H19639" s="1"/>
    </row>
    <row r="19643" spans="8:8" x14ac:dyDescent="0.25">
      <c r="H19643" s="1"/>
    </row>
    <row r="19645" spans="8:8" x14ac:dyDescent="0.25">
      <c r="H19645" s="1"/>
    </row>
    <row r="19648" spans="8:8" x14ac:dyDescent="0.25">
      <c r="H19648" s="1"/>
    </row>
    <row r="19649" spans="8:8" x14ac:dyDescent="0.25">
      <c r="H19649" s="1"/>
    </row>
    <row r="19652" spans="8:8" x14ac:dyDescent="0.25">
      <c r="H19652" s="1"/>
    </row>
    <row r="19653" spans="8:8" x14ac:dyDescent="0.25">
      <c r="H19653" s="1"/>
    </row>
    <row r="19657" spans="8:8" x14ac:dyDescent="0.25">
      <c r="H19657" s="1"/>
    </row>
    <row r="19658" spans="8:8" x14ac:dyDescent="0.25">
      <c r="H19658" s="1"/>
    </row>
    <row r="19660" spans="8:8" x14ac:dyDescent="0.25">
      <c r="H19660" s="1"/>
    </row>
    <row r="19661" spans="8:8" x14ac:dyDescent="0.25">
      <c r="H19661" s="1"/>
    </row>
    <row r="19662" spans="8:8" x14ac:dyDescent="0.25">
      <c r="H19662" s="1"/>
    </row>
    <row r="19671" spans="8:8" x14ac:dyDescent="0.25">
      <c r="H19671" s="1"/>
    </row>
    <row r="19672" spans="8:8" x14ac:dyDescent="0.25">
      <c r="H19672" s="1"/>
    </row>
    <row r="19673" spans="8:8" x14ac:dyDescent="0.25">
      <c r="H19673" s="1"/>
    </row>
    <row r="19674" spans="8:8" x14ac:dyDescent="0.25">
      <c r="H19674" s="1"/>
    </row>
    <row r="19675" spans="8:8" x14ac:dyDescent="0.25">
      <c r="H19675" s="1"/>
    </row>
    <row r="19676" spans="8:8" x14ac:dyDescent="0.25">
      <c r="H19676" s="1"/>
    </row>
    <row r="19677" spans="8:8" x14ac:dyDescent="0.25">
      <c r="H19677" s="1"/>
    </row>
    <row r="19678" spans="8:8" x14ac:dyDescent="0.25">
      <c r="H19678" s="1"/>
    </row>
    <row r="19679" spans="8:8" x14ac:dyDescent="0.25">
      <c r="H19679" s="1"/>
    </row>
    <row r="19690" spans="8:8" x14ac:dyDescent="0.25">
      <c r="H19690" s="1"/>
    </row>
    <row r="19691" spans="8:8" x14ac:dyDescent="0.25">
      <c r="H19691" s="1"/>
    </row>
    <row r="19692" spans="8:8" x14ac:dyDescent="0.25">
      <c r="H19692" s="1"/>
    </row>
    <row r="19693" spans="8:8" x14ac:dyDescent="0.25">
      <c r="H19693" s="1"/>
    </row>
    <row r="19698" spans="8:8" x14ac:dyDescent="0.25">
      <c r="H19698" s="1"/>
    </row>
    <row r="19700" spans="8:8" x14ac:dyDescent="0.25">
      <c r="H19700" s="1"/>
    </row>
    <row r="19701" spans="8:8" x14ac:dyDescent="0.25">
      <c r="H19701" s="1"/>
    </row>
    <row r="19702" spans="8:8" x14ac:dyDescent="0.25">
      <c r="H19702" s="1"/>
    </row>
    <row r="19703" spans="8:8" x14ac:dyDescent="0.25">
      <c r="H19703" s="1"/>
    </row>
    <row r="19704" spans="8:8" x14ac:dyDescent="0.25">
      <c r="H19704" s="1"/>
    </row>
    <row r="19705" spans="8:8" x14ac:dyDescent="0.25">
      <c r="H19705" s="1"/>
    </row>
    <row r="19706" spans="8:8" x14ac:dyDescent="0.25">
      <c r="H19706" s="1"/>
    </row>
    <row r="19712" spans="8:8" x14ac:dyDescent="0.25">
      <c r="H19712" s="1"/>
    </row>
    <row r="19714" spans="8:8" x14ac:dyDescent="0.25">
      <c r="H19714" s="1"/>
    </row>
    <row r="19715" spans="8:8" x14ac:dyDescent="0.25">
      <c r="H19715" s="1"/>
    </row>
    <row r="19716" spans="8:8" x14ac:dyDescent="0.25">
      <c r="H19716" s="1"/>
    </row>
    <row r="19717" spans="8:8" x14ac:dyDescent="0.25">
      <c r="H19717" s="1"/>
    </row>
    <row r="19719" spans="8:8" x14ac:dyDescent="0.25">
      <c r="H19719" s="1"/>
    </row>
    <row r="19720" spans="8:8" x14ac:dyDescent="0.25">
      <c r="H19720" s="1"/>
    </row>
    <row r="19721" spans="8:8" x14ac:dyDescent="0.25">
      <c r="H19721" s="1"/>
    </row>
    <row r="19723" spans="8:8" x14ac:dyDescent="0.25">
      <c r="H19723" s="1"/>
    </row>
    <row r="19725" spans="8:8" x14ac:dyDescent="0.25">
      <c r="H19725" s="1"/>
    </row>
    <row r="19727" spans="8:8" x14ac:dyDescent="0.25">
      <c r="H19727" s="1"/>
    </row>
    <row r="19731" spans="8:8" x14ac:dyDescent="0.25">
      <c r="H19731" s="1"/>
    </row>
    <row r="19737" spans="8:8" x14ac:dyDescent="0.25">
      <c r="H19737" s="1"/>
    </row>
    <row r="19742" spans="8:8" x14ac:dyDescent="0.25">
      <c r="H19742" s="1"/>
    </row>
    <row r="19743" spans="8:8" x14ac:dyDescent="0.25">
      <c r="H19743" s="1"/>
    </row>
    <row r="19744" spans="8:8" x14ac:dyDescent="0.25">
      <c r="H19744" s="1"/>
    </row>
    <row r="19745" spans="8:8" x14ac:dyDescent="0.25">
      <c r="H19745" s="1"/>
    </row>
    <row r="19746" spans="8:8" x14ac:dyDescent="0.25">
      <c r="H19746" s="1"/>
    </row>
    <row r="19748" spans="8:8" x14ac:dyDescent="0.25">
      <c r="H19748" s="1"/>
    </row>
    <row r="19751" spans="8:8" x14ac:dyDescent="0.25">
      <c r="H19751" s="1"/>
    </row>
    <row r="19754" spans="8:8" x14ac:dyDescent="0.25">
      <c r="H19754" s="1"/>
    </row>
    <row r="19755" spans="8:8" x14ac:dyDescent="0.25">
      <c r="H19755" s="1"/>
    </row>
    <row r="19758" spans="8:8" x14ac:dyDescent="0.25">
      <c r="H19758" s="1"/>
    </row>
    <row r="19759" spans="8:8" x14ac:dyDescent="0.25">
      <c r="H19759" s="1"/>
    </row>
    <row r="19760" spans="8:8" x14ac:dyDescent="0.25">
      <c r="H19760" s="1"/>
    </row>
    <row r="19761" spans="8:8" x14ac:dyDescent="0.25">
      <c r="H19761" s="1"/>
    </row>
    <row r="19762" spans="8:8" x14ac:dyDescent="0.25">
      <c r="H19762" s="1"/>
    </row>
    <row r="19763" spans="8:8" x14ac:dyDescent="0.25">
      <c r="H19763" s="1"/>
    </row>
    <row r="19764" spans="8:8" x14ac:dyDescent="0.25">
      <c r="H19764" s="1"/>
    </row>
    <row r="19766" spans="8:8" x14ac:dyDescent="0.25">
      <c r="H19766" s="1"/>
    </row>
    <row r="19770" spans="8:8" x14ac:dyDescent="0.25">
      <c r="H19770" s="1"/>
    </row>
    <row r="19775" spans="8:8" x14ac:dyDescent="0.25">
      <c r="H19775" s="1"/>
    </row>
    <row r="19777" spans="8:8" x14ac:dyDescent="0.25">
      <c r="H19777" s="1"/>
    </row>
    <row r="19778" spans="8:8" x14ac:dyDescent="0.25">
      <c r="H19778" s="1"/>
    </row>
    <row r="19779" spans="8:8" x14ac:dyDescent="0.25">
      <c r="H19779" s="1"/>
    </row>
    <row r="19780" spans="8:8" x14ac:dyDescent="0.25">
      <c r="H19780" s="1"/>
    </row>
    <row r="19781" spans="8:8" x14ac:dyDescent="0.25">
      <c r="H19781" s="1"/>
    </row>
    <row r="19782" spans="8:8" x14ac:dyDescent="0.25">
      <c r="H19782" s="1"/>
    </row>
    <row r="19783" spans="8:8" x14ac:dyDescent="0.25">
      <c r="H19783" s="1"/>
    </row>
    <row r="19784" spans="8:8" x14ac:dyDescent="0.25">
      <c r="H19784" s="1"/>
    </row>
    <row r="19791" spans="8:8" x14ac:dyDescent="0.25">
      <c r="H19791" s="1"/>
    </row>
    <row r="19795" spans="8:8" x14ac:dyDescent="0.25">
      <c r="H19795" s="1"/>
    </row>
    <row r="19798" spans="8:8" x14ac:dyDescent="0.25">
      <c r="H19798" s="1"/>
    </row>
    <row r="19807" spans="8:8" x14ac:dyDescent="0.25">
      <c r="H19807" s="1"/>
    </row>
    <row r="19816" spans="8:8" x14ac:dyDescent="0.25">
      <c r="H19816" s="1"/>
    </row>
    <row r="19821" spans="8:8" x14ac:dyDescent="0.25">
      <c r="H19821" s="1"/>
    </row>
    <row r="19828" spans="8:8" x14ac:dyDescent="0.25">
      <c r="H19828" s="1"/>
    </row>
    <row r="19829" spans="8:8" x14ac:dyDescent="0.25">
      <c r="H19829" s="1"/>
    </row>
    <row r="19830" spans="8:8" x14ac:dyDescent="0.25">
      <c r="H19830" s="1"/>
    </row>
    <row r="19832" spans="8:8" x14ac:dyDescent="0.25">
      <c r="H19832" s="1"/>
    </row>
    <row r="19834" spans="8:8" x14ac:dyDescent="0.25">
      <c r="H19834" s="1"/>
    </row>
    <row r="19836" spans="8:8" x14ac:dyDescent="0.25">
      <c r="H19836" s="1"/>
    </row>
    <row r="19837" spans="8:8" x14ac:dyDescent="0.25">
      <c r="H19837" s="1"/>
    </row>
    <row r="19839" spans="8:8" x14ac:dyDescent="0.25">
      <c r="H19839" s="1"/>
    </row>
    <row r="19840" spans="8:8" x14ac:dyDescent="0.25">
      <c r="H19840" s="1"/>
    </row>
    <row r="19843" spans="8:8" x14ac:dyDescent="0.25">
      <c r="H19843" s="1"/>
    </row>
    <row r="19850" spans="8:8" x14ac:dyDescent="0.25">
      <c r="H19850" s="1"/>
    </row>
    <row r="19851" spans="8:8" x14ac:dyDescent="0.25">
      <c r="H19851" s="1"/>
    </row>
    <row r="19852" spans="8:8" x14ac:dyDescent="0.25">
      <c r="H19852" s="1"/>
    </row>
    <row r="19853" spans="8:8" x14ac:dyDescent="0.25">
      <c r="H19853" s="1"/>
    </row>
    <row r="19859" spans="8:8" x14ac:dyDescent="0.25">
      <c r="H19859" s="1"/>
    </row>
    <row r="19860" spans="8:8" x14ac:dyDescent="0.25">
      <c r="H19860" s="1"/>
    </row>
    <row r="19861" spans="8:8" x14ac:dyDescent="0.25">
      <c r="H19861" s="1"/>
    </row>
    <row r="19862" spans="8:8" x14ac:dyDescent="0.25">
      <c r="H19862" s="1"/>
    </row>
    <row r="19863" spans="8:8" x14ac:dyDescent="0.25">
      <c r="H19863" s="1"/>
    </row>
    <row r="19864" spans="8:8" x14ac:dyDescent="0.25">
      <c r="H19864" s="1"/>
    </row>
    <row r="19865" spans="8:8" x14ac:dyDescent="0.25">
      <c r="H19865" s="1"/>
    </row>
    <row r="19866" spans="8:8" x14ac:dyDescent="0.25">
      <c r="H19866" s="1"/>
    </row>
    <row r="19867" spans="8:8" x14ac:dyDescent="0.25">
      <c r="H19867" s="1"/>
    </row>
    <row r="19868" spans="8:8" x14ac:dyDescent="0.25">
      <c r="H19868" s="1"/>
    </row>
    <row r="19869" spans="8:8" x14ac:dyDescent="0.25">
      <c r="H19869" s="1"/>
    </row>
    <row r="19873" spans="8:8" x14ac:dyDescent="0.25">
      <c r="H19873" s="1"/>
    </row>
    <row r="19876" spans="8:8" x14ac:dyDescent="0.25">
      <c r="H19876" s="1"/>
    </row>
    <row r="19879" spans="8:8" x14ac:dyDescent="0.25">
      <c r="H19879" s="1"/>
    </row>
    <row r="19882" spans="8:8" x14ac:dyDescent="0.25">
      <c r="H19882" s="1"/>
    </row>
    <row r="19883" spans="8:8" x14ac:dyDescent="0.25">
      <c r="H19883" s="1"/>
    </row>
    <row r="19885" spans="8:8" x14ac:dyDescent="0.25">
      <c r="H19885" s="1"/>
    </row>
    <row r="19886" spans="8:8" x14ac:dyDescent="0.25">
      <c r="H19886" s="1"/>
    </row>
    <row r="19887" spans="8:8" x14ac:dyDescent="0.25">
      <c r="H19887" s="1"/>
    </row>
    <row r="19889" spans="8:8" x14ac:dyDescent="0.25">
      <c r="H19889" s="1"/>
    </row>
    <row r="19891" spans="8:8" x14ac:dyDescent="0.25">
      <c r="H19891" s="1"/>
    </row>
    <row r="19893" spans="8:8" x14ac:dyDescent="0.25">
      <c r="H19893" s="1"/>
    </row>
    <row r="19894" spans="8:8" x14ac:dyDescent="0.25">
      <c r="H19894" s="1"/>
    </row>
    <row r="19895" spans="8:8" x14ac:dyDescent="0.25">
      <c r="H19895" s="1"/>
    </row>
    <row r="19896" spans="8:8" x14ac:dyDescent="0.25">
      <c r="H19896" s="1"/>
    </row>
    <row r="19897" spans="8:8" x14ac:dyDescent="0.25">
      <c r="H19897" s="1"/>
    </row>
    <row r="19898" spans="8:8" x14ac:dyDescent="0.25">
      <c r="H19898" s="1"/>
    </row>
    <row r="19899" spans="8:8" x14ac:dyDescent="0.25">
      <c r="H19899" s="1"/>
    </row>
    <row r="19901" spans="8:8" x14ac:dyDescent="0.25">
      <c r="H19901" s="1"/>
    </row>
    <row r="19902" spans="8:8" x14ac:dyDescent="0.25">
      <c r="H19902" s="1"/>
    </row>
    <row r="19905" spans="8:8" x14ac:dyDescent="0.25">
      <c r="H19905" s="1"/>
    </row>
    <row r="19906" spans="8:8" x14ac:dyDescent="0.25">
      <c r="H19906" s="1"/>
    </row>
    <row r="19911" spans="8:8" x14ac:dyDescent="0.25">
      <c r="H19911" s="1"/>
    </row>
    <row r="19912" spans="8:8" x14ac:dyDescent="0.25">
      <c r="H19912" s="1"/>
    </row>
    <row r="19913" spans="8:8" x14ac:dyDescent="0.25">
      <c r="H19913" s="1"/>
    </row>
    <row r="19914" spans="8:8" x14ac:dyDescent="0.25">
      <c r="H19914" s="1"/>
    </row>
    <row r="19915" spans="8:8" x14ac:dyDescent="0.25">
      <c r="H19915" s="1"/>
    </row>
    <row r="19916" spans="8:8" x14ac:dyDescent="0.25">
      <c r="H19916" s="1"/>
    </row>
    <row r="19917" spans="8:8" x14ac:dyDescent="0.25">
      <c r="H19917" s="1"/>
    </row>
    <row r="19918" spans="8:8" x14ac:dyDescent="0.25">
      <c r="H19918" s="1"/>
    </row>
    <row r="19919" spans="8:8" x14ac:dyDescent="0.25">
      <c r="H19919" s="1"/>
    </row>
    <row r="19920" spans="8:8" x14ac:dyDescent="0.25">
      <c r="H19920" s="1"/>
    </row>
    <row r="19922" spans="8:8" x14ac:dyDescent="0.25">
      <c r="H19922" s="1"/>
    </row>
    <row r="19923" spans="8:8" x14ac:dyDescent="0.25">
      <c r="H19923" s="1"/>
    </row>
    <row r="19926" spans="8:8" x14ac:dyDescent="0.25">
      <c r="H19926" s="1"/>
    </row>
    <row r="19927" spans="8:8" x14ac:dyDescent="0.25">
      <c r="H19927" s="1"/>
    </row>
    <row r="19928" spans="8:8" x14ac:dyDescent="0.25">
      <c r="H19928" s="1"/>
    </row>
    <row r="19929" spans="8:8" x14ac:dyDescent="0.25">
      <c r="H19929" s="1"/>
    </row>
    <row r="19930" spans="8:8" x14ac:dyDescent="0.25">
      <c r="H19930" s="1"/>
    </row>
    <row r="19931" spans="8:8" x14ac:dyDescent="0.25">
      <c r="H19931" s="1"/>
    </row>
    <row r="19932" spans="8:8" x14ac:dyDescent="0.25">
      <c r="H19932" s="1"/>
    </row>
    <row r="19933" spans="8:8" x14ac:dyDescent="0.25">
      <c r="H19933" s="1"/>
    </row>
    <row r="19937" spans="8:8" x14ac:dyDescent="0.25">
      <c r="H19937" s="1"/>
    </row>
    <row r="19944" spans="8:8" x14ac:dyDescent="0.25">
      <c r="H19944" s="1"/>
    </row>
    <row r="19945" spans="8:8" x14ac:dyDescent="0.25">
      <c r="H19945" s="1"/>
    </row>
    <row r="19946" spans="8:8" x14ac:dyDescent="0.25">
      <c r="H19946" s="1"/>
    </row>
    <row r="19947" spans="8:8" x14ac:dyDescent="0.25">
      <c r="H19947" s="1"/>
    </row>
    <row r="19948" spans="8:8" x14ac:dyDescent="0.25">
      <c r="H19948" s="1"/>
    </row>
    <row r="19949" spans="8:8" x14ac:dyDescent="0.25">
      <c r="H19949" s="1"/>
    </row>
    <row r="19950" spans="8:8" x14ac:dyDescent="0.25">
      <c r="H19950" s="1"/>
    </row>
    <row r="19951" spans="8:8" x14ac:dyDescent="0.25">
      <c r="H19951" s="1"/>
    </row>
    <row r="19952" spans="8:8" x14ac:dyDescent="0.25">
      <c r="H19952" s="1"/>
    </row>
    <row r="19953" spans="8:8" x14ac:dyDescent="0.25">
      <c r="H19953" s="1"/>
    </row>
    <row r="19955" spans="8:8" x14ac:dyDescent="0.25">
      <c r="H19955" s="1"/>
    </row>
    <row r="19956" spans="8:8" x14ac:dyDescent="0.25">
      <c r="H19956" s="1"/>
    </row>
    <row r="19957" spans="8:8" x14ac:dyDescent="0.25">
      <c r="H19957" s="1"/>
    </row>
    <row r="19958" spans="8:8" x14ac:dyDescent="0.25">
      <c r="H19958" s="1"/>
    </row>
    <row r="19959" spans="8:8" x14ac:dyDescent="0.25">
      <c r="H19959" s="1"/>
    </row>
    <row r="19961" spans="8:8" x14ac:dyDescent="0.25">
      <c r="H19961" s="1"/>
    </row>
    <row r="19974" spans="8:8" x14ac:dyDescent="0.25">
      <c r="H19974" s="1"/>
    </row>
    <row r="19975" spans="8:8" x14ac:dyDescent="0.25">
      <c r="H19975" s="1"/>
    </row>
    <row r="19976" spans="8:8" x14ac:dyDescent="0.25">
      <c r="H19976" s="1"/>
    </row>
    <row r="19977" spans="8:8" x14ac:dyDescent="0.25">
      <c r="H19977" s="1"/>
    </row>
    <row r="19978" spans="8:8" x14ac:dyDescent="0.25">
      <c r="H19978" s="1"/>
    </row>
    <row r="19979" spans="8:8" x14ac:dyDescent="0.25">
      <c r="H19979" s="1"/>
    </row>
    <row r="19984" spans="8:8" x14ac:dyDescent="0.25">
      <c r="H19984" s="1"/>
    </row>
    <row r="19985" spans="8:8" x14ac:dyDescent="0.25">
      <c r="H19985" s="1"/>
    </row>
    <row r="19986" spans="8:8" x14ac:dyDescent="0.25">
      <c r="H19986" s="1"/>
    </row>
    <row r="19988" spans="8:8" x14ac:dyDescent="0.25">
      <c r="H19988" s="1"/>
    </row>
    <row r="19990" spans="8:8" x14ac:dyDescent="0.25">
      <c r="H19990" s="1"/>
    </row>
    <row r="19991" spans="8:8" x14ac:dyDescent="0.25">
      <c r="H19991" s="1"/>
    </row>
    <row r="19992" spans="8:8" x14ac:dyDescent="0.25">
      <c r="H19992" s="1"/>
    </row>
    <row r="19993" spans="8:8" x14ac:dyDescent="0.25">
      <c r="H19993" s="1"/>
    </row>
    <row r="19994" spans="8:8" x14ac:dyDescent="0.25">
      <c r="H19994" s="1"/>
    </row>
    <row r="19995" spans="8:8" x14ac:dyDescent="0.25">
      <c r="H19995" s="1"/>
    </row>
    <row r="19996" spans="8:8" x14ac:dyDescent="0.25">
      <c r="H19996" s="1"/>
    </row>
    <row r="19997" spans="8:8" x14ac:dyDescent="0.25">
      <c r="H19997" s="1"/>
    </row>
    <row r="19998" spans="8:8" x14ac:dyDescent="0.25">
      <c r="H19998" s="1"/>
    </row>
    <row r="19999" spans="8:8" x14ac:dyDescent="0.25">
      <c r="H19999" s="1"/>
    </row>
    <row r="20000" spans="8:8" x14ac:dyDescent="0.25">
      <c r="H20000" s="1"/>
    </row>
    <row r="20001" spans="8:8" x14ac:dyDescent="0.25">
      <c r="H20001" s="1"/>
    </row>
    <row r="20002" spans="8:8" x14ac:dyDescent="0.25">
      <c r="H20002" s="1"/>
    </row>
    <row r="20003" spans="8:8" x14ac:dyDescent="0.25">
      <c r="H20003" s="1"/>
    </row>
    <row r="20004" spans="8:8" x14ac:dyDescent="0.25">
      <c r="H20004" s="1"/>
    </row>
    <row r="20005" spans="8:8" x14ac:dyDescent="0.25">
      <c r="H20005" s="1"/>
    </row>
    <row r="20006" spans="8:8" x14ac:dyDescent="0.25">
      <c r="H20006" s="1"/>
    </row>
    <row r="20007" spans="8:8" x14ac:dyDescent="0.25">
      <c r="H20007" s="1"/>
    </row>
    <row r="20008" spans="8:8" x14ac:dyDescent="0.25">
      <c r="H20008" s="1"/>
    </row>
    <row r="20010" spans="8:8" x14ac:dyDescent="0.25">
      <c r="H20010" s="1"/>
    </row>
    <row r="20011" spans="8:8" x14ac:dyDescent="0.25">
      <c r="H20011" s="1"/>
    </row>
    <row r="20012" spans="8:8" x14ac:dyDescent="0.25">
      <c r="H20012" s="1"/>
    </row>
    <row r="20013" spans="8:8" x14ac:dyDescent="0.25">
      <c r="H20013" s="1"/>
    </row>
    <row r="20014" spans="8:8" x14ac:dyDescent="0.25">
      <c r="H20014" s="1"/>
    </row>
    <row r="20015" spans="8:8" x14ac:dyDescent="0.25">
      <c r="H20015" s="1"/>
    </row>
    <row r="20016" spans="8:8" x14ac:dyDescent="0.25">
      <c r="H20016" s="1"/>
    </row>
    <row r="20017" spans="8:8" x14ac:dyDescent="0.25">
      <c r="H20017" s="1"/>
    </row>
    <row r="20018" spans="8:8" x14ac:dyDescent="0.25">
      <c r="H20018" s="1"/>
    </row>
    <row r="20019" spans="8:8" x14ac:dyDescent="0.25">
      <c r="H20019" s="1"/>
    </row>
    <row r="20020" spans="8:8" x14ac:dyDescent="0.25">
      <c r="H20020" s="1"/>
    </row>
    <row r="20021" spans="8:8" x14ac:dyDescent="0.25">
      <c r="H20021" s="1"/>
    </row>
    <row r="20022" spans="8:8" x14ac:dyDescent="0.25">
      <c r="H20022" s="1"/>
    </row>
    <row r="20023" spans="8:8" x14ac:dyDescent="0.25">
      <c r="H20023" s="1"/>
    </row>
    <row r="20024" spans="8:8" x14ac:dyDescent="0.25">
      <c r="H20024" s="1"/>
    </row>
    <row r="20025" spans="8:8" x14ac:dyDescent="0.25">
      <c r="H20025" s="1"/>
    </row>
    <row r="20028" spans="8:8" x14ac:dyDescent="0.25">
      <c r="H20028" s="1"/>
    </row>
    <row r="20030" spans="8:8" x14ac:dyDescent="0.25">
      <c r="H20030" s="1"/>
    </row>
    <row r="20031" spans="8:8" x14ac:dyDescent="0.25">
      <c r="H20031" s="1"/>
    </row>
    <row r="20035" spans="8:8" x14ac:dyDescent="0.25">
      <c r="H20035" s="1"/>
    </row>
    <row r="20036" spans="8:8" x14ac:dyDescent="0.25">
      <c r="H20036" s="1"/>
    </row>
    <row r="20037" spans="8:8" x14ac:dyDescent="0.25">
      <c r="H20037" s="1"/>
    </row>
    <row r="20038" spans="8:8" x14ac:dyDescent="0.25">
      <c r="H20038" s="1"/>
    </row>
    <row r="20039" spans="8:8" x14ac:dyDescent="0.25">
      <c r="H20039" s="1"/>
    </row>
    <row r="20040" spans="8:8" x14ac:dyDescent="0.25">
      <c r="H20040" s="1"/>
    </row>
    <row r="20041" spans="8:8" x14ac:dyDescent="0.25">
      <c r="H20041" s="1"/>
    </row>
    <row r="20042" spans="8:8" x14ac:dyDescent="0.25">
      <c r="H20042" s="1"/>
    </row>
    <row r="20046" spans="8:8" x14ac:dyDescent="0.25">
      <c r="H20046" s="1"/>
    </row>
    <row r="20050" spans="8:8" x14ac:dyDescent="0.25">
      <c r="H20050" s="1"/>
    </row>
    <row r="20061" spans="8:8" x14ac:dyDescent="0.25">
      <c r="H20061" s="1"/>
    </row>
    <row r="20063" spans="8:8" x14ac:dyDescent="0.25">
      <c r="H20063" s="1"/>
    </row>
    <row r="20064" spans="8:8" x14ac:dyDescent="0.25">
      <c r="H20064" s="1"/>
    </row>
    <row r="20065" spans="8:8" x14ac:dyDescent="0.25">
      <c r="H20065" s="1"/>
    </row>
    <row r="20066" spans="8:8" x14ac:dyDescent="0.25">
      <c r="H20066" s="1"/>
    </row>
    <row r="20068" spans="8:8" x14ac:dyDescent="0.25">
      <c r="H20068" s="1"/>
    </row>
    <row r="20069" spans="8:8" x14ac:dyDescent="0.25">
      <c r="H20069" s="1"/>
    </row>
    <row r="20070" spans="8:8" x14ac:dyDescent="0.25">
      <c r="H20070" s="1"/>
    </row>
    <row r="20082" spans="8:8" x14ac:dyDescent="0.25">
      <c r="H20082" s="1"/>
    </row>
    <row r="20083" spans="8:8" x14ac:dyDescent="0.25">
      <c r="H20083" s="1"/>
    </row>
    <row r="20084" spans="8:8" x14ac:dyDescent="0.25">
      <c r="H20084" s="1"/>
    </row>
    <row r="20085" spans="8:8" x14ac:dyDescent="0.25">
      <c r="H20085" s="1"/>
    </row>
    <row r="20086" spans="8:8" x14ac:dyDescent="0.25">
      <c r="H20086" s="1"/>
    </row>
    <row r="20087" spans="8:8" x14ac:dyDescent="0.25">
      <c r="H20087" s="1"/>
    </row>
    <row r="20088" spans="8:8" x14ac:dyDescent="0.25">
      <c r="H20088" s="1"/>
    </row>
    <row r="20089" spans="8:8" x14ac:dyDescent="0.25">
      <c r="H20089" s="1"/>
    </row>
    <row r="20093" spans="8:8" x14ac:dyDescent="0.25">
      <c r="H20093" s="1"/>
    </row>
    <row r="20097" spans="8:8" x14ac:dyDescent="0.25">
      <c r="H20097" s="1"/>
    </row>
    <row r="20098" spans="8:8" x14ac:dyDescent="0.25">
      <c r="H20098" s="1"/>
    </row>
    <row r="20099" spans="8:8" x14ac:dyDescent="0.25">
      <c r="H20099" s="1"/>
    </row>
    <row r="20101" spans="8:8" x14ac:dyDescent="0.25">
      <c r="H20101" s="1"/>
    </row>
    <row r="20102" spans="8:8" x14ac:dyDescent="0.25">
      <c r="H20102" s="1"/>
    </row>
    <row r="20105" spans="8:8" x14ac:dyDescent="0.25">
      <c r="H20105" s="1"/>
    </row>
    <row r="20106" spans="8:8" x14ac:dyDescent="0.25">
      <c r="H20106" s="1"/>
    </row>
    <row r="20107" spans="8:8" x14ac:dyDescent="0.25">
      <c r="H20107" s="1"/>
    </row>
    <row r="20108" spans="8:8" x14ac:dyDescent="0.25">
      <c r="H20108" s="1"/>
    </row>
    <row r="20109" spans="8:8" x14ac:dyDescent="0.25">
      <c r="H20109" s="1"/>
    </row>
    <row r="20110" spans="8:8" x14ac:dyDescent="0.25">
      <c r="H20110" s="1"/>
    </row>
    <row r="20111" spans="8:8" x14ac:dyDescent="0.25">
      <c r="H20111" s="1"/>
    </row>
    <row r="20114" spans="8:8" x14ac:dyDescent="0.25">
      <c r="H20114" s="1"/>
    </row>
    <row r="20117" spans="8:8" x14ac:dyDescent="0.25">
      <c r="H20117" s="1"/>
    </row>
    <row r="20118" spans="8:8" x14ac:dyDescent="0.25">
      <c r="H20118" s="1"/>
    </row>
    <row r="20119" spans="8:8" x14ac:dyDescent="0.25">
      <c r="H20119" s="1"/>
    </row>
    <row r="20120" spans="8:8" x14ac:dyDescent="0.25">
      <c r="H20120" s="1"/>
    </row>
    <row r="20121" spans="8:8" x14ac:dyDescent="0.25">
      <c r="H20121" s="1"/>
    </row>
    <row r="20122" spans="8:8" x14ac:dyDescent="0.25">
      <c r="H20122" s="1"/>
    </row>
    <row r="20123" spans="8:8" x14ac:dyDescent="0.25">
      <c r="H20123" s="1"/>
    </row>
    <row r="20125" spans="8:8" x14ac:dyDescent="0.25">
      <c r="H20125" s="1"/>
    </row>
    <row r="20127" spans="8:8" x14ac:dyDescent="0.25">
      <c r="H20127" s="1"/>
    </row>
    <row r="20132" spans="8:8" x14ac:dyDescent="0.25">
      <c r="H20132" s="1"/>
    </row>
    <row r="20133" spans="8:8" x14ac:dyDescent="0.25">
      <c r="H20133" s="1"/>
    </row>
    <row r="20134" spans="8:8" x14ac:dyDescent="0.25">
      <c r="H20134" s="1"/>
    </row>
    <row r="20139" spans="8:8" x14ac:dyDescent="0.25">
      <c r="H20139" s="1"/>
    </row>
    <row r="20140" spans="8:8" x14ac:dyDescent="0.25">
      <c r="H20140" s="1"/>
    </row>
    <row r="20141" spans="8:8" x14ac:dyDescent="0.25">
      <c r="H20141" s="1"/>
    </row>
    <row r="20142" spans="8:8" x14ac:dyDescent="0.25">
      <c r="H20142" s="1"/>
    </row>
    <row r="20144" spans="8:8" x14ac:dyDescent="0.25">
      <c r="H20144" s="1"/>
    </row>
    <row r="20147" spans="8:8" x14ac:dyDescent="0.25">
      <c r="H20147" s="1"/>
    </row>
    <row r="20151" spans="8:8" x14ac:dyDescent="0.25">
      <c r="H20151" s="1"/>
    </row>
    <row r="20152" spans="8:8" x14ac:dyDescent="0.25">
      <c r="H20152" s="1"/>
    </row>
    <row r="20153" spans="8:8" x14ac:dyDescent="0.25">
      <c r="H20153" s="1"/>
    </row>
    <row r="20154" spans="8:8" x14ac:dyDescent="0.25">
      <c r="H20154" s="1"/>
    </row>
    <row r="20155" spans="8:8" x14ac:dyDescent="0.25">
      <c r="H20155" s="1"/>
    </row>
    <row r="20156" spans="8:8" x14ac:dyDescent="0.25">
      <c r="H20156" s="1"/>
    </row>
    <row r="20157" spans="8:8" x14ac:dyDescent="0.25">
      <c r="H20157" s="1"/>
    </row>
    <row r="20158" spans="8:8" x14ac:dyDescent="0.25">
      <c r="H20158" s="1"/>
    </row>
    <row r="20162" spans="8:8" x14ac:dyDescent="0.25">
      <c r="H20162" s="1"/>
    </row>
    <row r="20163" spans="8:8" x14ac:dyDescent="0.25">
      <c r="H20163" s="1"/>
    </row>
    <row r="20164" spans="8:8" x14ac:dyDescent="0.25">
      <c r="H20164" s="1"/>
    </row>
    <row r="20165" spans="8:8" x14ac:dyDescent="0.25">
      <c r="H20165" s="1"/>
    </row>
    <row r="20166" spans="8:8" x14ac:dyDescent="0.25">
      <c r="H20166" s="1"/>
    </row>
    <row r="20167" spans="8:8" x14ac:dyDescent="0.25">
      <c r="H20167" s="1"/>
    </row>
    <row r="20170" spans="8:8" x14ac:dyDescent="0.25">
      <c r="H20170" s="1"/>
    </row>
    <row r="20172" spans="8:8" x14ac:dyDescent="0.25">
      <c r="H20172" s="1"/>
    </row>
    <row r="20177" spans="8:8" x14ac:dyDescent="0.25">
      <c r="H20177" s="1"/>
    </row>
    <row r="20178" spans="8:8" x14ac:dyDescent="0.25">
      <c r="H20178" s="1"/>
    </row>
    <row r="20180" spans="8:8" x14ac:dyDescent="0.25">
      <c r="H20180" s="1"/>
    </row>
    <row r="20181" spans="8:8" x14ac:dyDescent="0.25">
      <c r="H20181" s="1"/>
    </row>
    <row r="20182" spans="8:8" x14ac:dyDescent="0.25">
      <c r="H20182" s="1"/>
    </row>
    <row r="20183" spans="8:8" x14ac:dyDescent="0.25">
      <c r="H20183" s="1"/>
    </row>
    <row r="20184" spans="8:8" x14ac:dyDescent="0.25">
      <c r="H20184" s="1"/>
    </row>
    <row r="20185" spans="8:8" x14ac:dyDescent="0.25">
      <c r="H20185" s="1"/>
    </row>
    <row r="20186" spans="8:8" x14ac:dyDescent="0.25">
      <c r="H20186" s="1"/>
    </row>
    <row r="20187" spans="8:8" x14ac:dyDescent="0.25">
      <c r="H20187" s="1"/>
    </row>
    <row r="20191" spans="8:8" x14ac:dyDescent="0.25">
      <c r="H20191" s="1"/>
    </row>
    <row r="20194" spans="8:8" x14ac:dyDescent="0.25">
      <c r="H20194" s="1"/>
    </row>
    <row r="20196" spans="8:8" x14ac:dyDescent="0.25">
      <c r="H20196" s="1"/>
    </row>
    <row r="20197" spans="8:8" x14ac:dyDescent="0.25">
      <c r="H20197" s="1"/>
    </row>
    <row r="20198" spans="8:8" x14ac:dyDescent="0.25">
      <c r="H20198" s="1"/>
    </row>
    <row r="20201" spans="8:8" x14ac:dyDescent="0.25">
      <c r="H20201" s="1"/>
    </row>
    <row r="20202" spans="8:8" x14ac:dyDescent="0.25">
      <c r="H20202" s="1"/>
    </row>
    <row r="20203" spans="8:8" x14ac:dyDescent="0.25">
      <c r="H20203" s="1"/>
    </row>
    <row r="20204" spans="8:8" x14ac:dyDescent="0.25">
      <c r="H20204" s="1"/>
    </row>
    <row r="20205" spans="8:8" x14ac:dyDescent="0.25">
      <c r="H20205" s="1"/>
    </row>
    <row r="20206" spans="8:8" x14ac:dyDescent="0.25">
      <c r="H20206" s="1"/>
    </row>
    <row r="20207" spans="8:8" x14ac:dyDescent="0.25">
      <c r="H20207" s="1"/>
    </row>
    <row r="20208" spans="8:8" x14ac:dyDescent="0.25">
      <c r="H20208" s="1"/>
    </row>
    <row r="20212" spans="8:8" x14ac:dyDescent="0.25">
      <c r="H20212" s="1"/>
    </row>
    <row r="20213" spans="8:8" x14ac:dyDescent="0.25">
      <c r="H20213" s="1"/>
    </row>
    <row r="20214" spans="8:8" x14ac:dyDescent="0.25">
      <c r="H20214" s="1"/>
    </row>
    <row r="20215" spans="8:8" x14ac:dyDescent="0.25">
      <c r="H20215" s="1"/>
    </row>
    <row r="20216" spans="8:8" x14ac:dyDescent="0.25">
      <c r="H20216" s="1"/>
    </row>
    <row r="20217" spans="8:8" x14ac:dyDescent="0.25">
      <c r="H20217" s="1"/>
    </row>
    <row r="20218" spans="8:8" x14ac:dyDescent="0.25">
      <c r="H20218" s="1"/>
    </row>
    <row r="20219" spans="8:8" x14ac:dyDescent="0.25">
      <c r="H20219" s="1"/>
    </row>
    <row r="20221" spans="8:8" x14ac:dyDescent="0.25">
      <c r="H20221" s="1"/>
    </row>
    <row r="20226" spans="8:8" x14ac:dyDescent="0.25">
      <c r="H20226" s="1"/>
    </row>
    <row r="20228" spans="8:8" x14ac:dyDescent="0.25">
      <c r="H20228" s="1"/>
    </row>
    <row r="20231" spans="8:8" x14ac:dyDescent="0.25">
      <c r="H20231" s="1"/>
    </row>
    <row r="20232" spans="8:8" x14ac:dyDescent="0.25">
      <c r="H20232" s="1"/>
    </row>
    <row r="20233" spans="8:8" x14ac:dyDescent="0.25">
      <c r="H20233" s="1"/>
    </row>
    <row r="20234" spans="8:8" x14ac:dyDescent="0.25">
      <c r="H20234" s="1"/>
    </row>
    <row r="20235" spans="8:8" x14ac:dyDescent="0.25">
      <c r="H20235" s="1"/>
    </row>
    <row r="20236" spans="8:8" x14ac:dyDescent="0.25">
      <c r="H20236" s="1"/>
    </row>
    <row r="20237" spans="8:8" x14ac:dyDescent="0.25">
      <c r="H20237" s="1"/>
    </row>
    <row r="20238" spans="8:8" x14ac:dyDescent="0.25">
      <c r="H20238" s="1"/>
    </row>
    <row r="20239" spans="8:8" x14ac:dyDescent="0.25">
      <c r="H20239" s="1"/>
    </row>
    <row r="20241" spans="8:8" x14ac:dyDescent="0.25">
      <c r="H20241" s="1"/>
    </row>
    <row r="20242" spans="8:8" x14ac:dyDescent="0.25">
      <c r="H20242" s="1"/>
    </row>
    <row r="20243" spans="8:8" x14ac:dyDescent="0.25">
      <c r="H20243" s="1"/>
    </row>
    <row r="20245" spans="8:8" x14ac:dyDescent="0.25">
      <c r="H20245" s="1"/>
    </row>
    <row r="20246" spans="8:8" x14ac:dyDescent="0.25">
      <c r="H20246" s="1"/>
    </row>
    <row r="20248" spans="8:8" x14ac:dyDescent="0.25">
      <c r="H20248" s="1"/>
    </row>
    <row r="20249" spans="8:8" x14ac:dyDescent="0.25">
      <c r="H20249" s="1"/>
    </row>
    <row r="20253" spans="8:8" x14ac:dyDescent="0.25">
      <c r="H20253" s="1"/>
    </row>
    <row r="20255" spans="8:8" x14ac:dyDescent="0.25">
      <c r="H20255" s="1"/>
    </row>
    <row r="20257" spans="8:8" x14ac:dyDescent="0.25">
      <c r="H20257" s="1"/>
    </row>
    <row r="20258" spans="8:8" x14ac:dyDescent="0.25">
      <c r="H20258" s="1"/>
    </row>
    <row r="20259" spans="8:8" x14ac:dyDescent="0.25">
      <c r="H20259" s="1"/>
    </row>
    <row r="20260" spans="8:8" x14ac:dyDescent="0.25">
      <c r="H20260" s="1"/>
    </row>
    <row r="20261" spans="8:8" x14ac:dyDescent="0.25">
      <c r="H20261" s="1"/>
    </row>
    <row r="20263" spans="8:8" x14ac:dyDescent="0.25">
      <c r="H20263" s="1"/>
    </row>
    <row r="20268" spans="8:8" x14ac:dyDescent="0.25">
      <c r="H20268" s="1"/>
    </row>
    <row r="20270" spans="8:8" x14ac:dyDescent="0.25">
      <c r="H20270" s="1"/>
    </row>
    <row r="20271" spans="8:8" x14ac:dyDescent="0.25">
      <c r="H20271" s="1"/>
    </row>
    <row r="20273" spans="8:8" x14ac:dyDescent="0.25">
      <c r="H20273" s="1"/>
    </row>
    <row r="20274" spans="8:8" x14ac:dyDescent="0.25">
      <c r="H20274" s="1"/>
    </row>
    <row r="20276" spans="8:8" x14ac:dyDescent="0.25">
      <c r="H20276" s="1"/>
    </row>
    <row r="20277" spans="8:8" x14ac:dyDescent="0.25">
      <c r="H20277" s="1"/>
    </row>
    <row r="20279" spans="8:8" x14ac:dyDescent="0.25">
      <c r="H20279" s="1"/>
    </row>
    <row r="20280" spans="8:8" x14ac:dyDescent="0.25">
      <c r="H20280" s="1"/>
    </row>
    <row r="20281" spans="8:8" x14ac:dyDescent="0.25">
      <c r="H20281" s="1"/>
    </row>
    <row r="20282" spans="8:8" x14ac:dyDescent="0.25">
      <c r="H20282" s="1"/>
    </row>
    <row r="20283" spans="8:8" x14ac:dyDescent="0.25">
      <c r="H20283" s="1"/>
    </row>
    <row r="20287" spans="8:8" x14ac:dyDescent="0.25">
      <c r="H20287" s="1"/>
    </row>
    <row r="20298" spans="8:8" x14ac:dyDescent="0.25">
      <c r="H20298" s="1"/>
    </row>
    <row r="20299" spans="8:8" x14ac:dyDescent="0.25">
      <c r="H20299" s="1"/>
    </row>
    <row r="20300" spans="8:8" x14ac:dyDescent="0.25">
      <c r="H20300" s="1"/>
    </row>
    <row r="20301" spans="8:8" x14ac:dyDescent="0.25">
      <c r="H20301" s="1"/>
    </row>
    <row r="20302" spans="8:8" x14ac:dyDescent="0.25">
      <c r="H20302" s="1"/>
    </row>
    <row r="20304" spans="8:8" x14ac:dyDescent="0.25">
      <c r="H20304" s="1"/>
    </row>
    <row r="20310" spans="8:8" x14ac:dyDescent="0.25">
      <c r="H20310" s="1"/>
    </row>
    <row r="20312" spans="8:8" x14ac:dyDescent="0.25">
      <c r="H20312" s="1"/>
    </row>
    <row r="20314" spans="8:8" x14ac:dyDescent="0.25">
      <c r="H20314" s="1"/>
    </row>
    <row r="20316" spans="8:8" x14ac:dyDescent="0.25">
      <c r="H20316" s="1"/>
    </row>
    <row r="20320" spans="8:8" x14ac:dyDescent="0.25">
      <c r="H20320" s="1"/>
    </row>
    <row r="20321" spans="8:8" x14ac:dyDescent="0.25">
      <c r="H20321" s="1"/>
    </row>
    <row r="20323" spans="8:8" x14ac:dyDescent="0.25">
      <c r="H20323" s="1"/>
    </row>
    <row r="20324" spans="8:8" x14ac:dyDescent="0.25">
      <c r="H20324" s="1"/>
    </row>
    <row r="20327" spans="8:8" x14ac:dyDescent="0.25">
      <c r="H20327" s="1"/>
    </row>
    <row r="20328" spans="8:8" x14ac:dyDescent="0.25">
      <c r="H20328" s="1"/>
    </row>
    <row r="20332" spans="8:8" x14ac:dyDescent="0.25">
      <c r="H20332" s="1"/>
    </row>
    <row r="20339" spans="8:8" x14ac:dyDescent="0.25">
      <c r="H20339" s="1"/>
    </row>
    <row r="20341" spans="8:8" x14ac:dyDescent="0.25">
      <c r="H20341" s="1"/>
    </row>
    <row r="20344" spans="8:8" x14ac:dyDescent="0.25">
      <c r="H20344" s="1"/>
    </row>
    <row r="20347" spans="8:8" x14ac:dyDescent="0.25">
      <c r="H20347" s="1"/>
    </row>
    <row r="20348" spans="8:8" x14ac:dyDescent="0.25">
      <c r="H20348" s="1"/>
    </row>
    <row r="20350" spans="8:8" x14ac:dyDescent="0.25">
      <c r="H20350" s="1"/>
    </row>
    <row r="20351" spans="8:8" x14ac:dyDescent="0.25">
      <c r="H20351" s="1"/>
    </row>
    <row r="20352" spans="8:8" x14ac:dyDescent="0.25">
      <c r="H20352" s="1"/>
    </row>
    <row r="20354" spans="8:8" x14ac:dyDescent="0.25">
      <c r="H20354" s="1"/>
    </row>
    <row r="20355" spans="8:8" x14ac:dyDescent="0.25">
      <c r="H20355" s="1"/>
    </row>
    <row r="20356" spans="8:8" x14ac:dyDescent="0.25">
      <c r="H20356" s="1"/>
    </row>
    <row r="20357" spans="8:8" x14ac:dyDescent="0.25">
      <c r="H20357" s="1"/>
    </row>
    <row r="20358" spans="8:8" x14ac:dyDescent="0.25">
      <c r="H20358" s="1"/>
    </row>
    <row r="20364" spans="8:8" x14ac:dyDescent="0.25">
      <c r="H20364" s="1"/>
    </row>
    <row r="20365" spans="8:8" x14ac:dyDescent="0.25">
      <c r="H20365" s="1"/>
    </row>
    <row r="20366" spans="8:8" x14ac:dyDescent="0.25">
      <c r="H20366" s="1"/>
    </row>
    <row r="20367" spans="8:8" x14ac:dyDescent="0.25">
      <c r="H20367" s="1"/>
    </row>
    <row r="20368" spans="8:8" x14ac:dyDescent="0.25">
      <c r="H20368" s="1"/>
    </row>
    <row r="20369" spans="8:8" x14ac:dyDescent="0.25">
      <c r="H20369" s="1"/>
    </row>
    <row r="20370" spans="8:8" x14ac:dyDescent="0.25">
      <c r="H20370" s="1"/>
    </row>
    <row r="20371" spans="8:8" x14ac:dyDescent="0.25">
      <c r="H20371" s="1"/>
    </row>
    <row r="20372" spans="8:8" x14ac:dyDescent="0.25">
      <c r="H20372" s="1"/>
    </row>
    <row r="20374" spans="8:8" x14ac:dyDescent="0.25">
      <c r="H20374" s="1"/>
    </row>
    <row r="20378" spans="8:8" x14ac:dyDescent="0.25">
      <c r="H20378" s="1"/>
    </row>
    <row r="20384" spans="8:8" x14ac:dyDescent="0.25">
      <c r="H20384" s="1"/>
    </row>
    <row r="20386" spans="8:8" x14ac:dyDescent="0.25">
      <c r="H20386" s="1"/>
    </row>
    <row r="20388" spans="8:8" x14ac:dyDescent="0.25">
      <c r="H20388" s="1"/>
    </row>
    <row r="20389" spans="8:8" x14ac:dyDescent="0.25">
      <c r="H20389" s="1"/>
    </row>
    <row r="20390" spans="8:8" x14ac:dyDescent="0.25">
      <c r="H20390" s="1"/>
    </row>
    <row r="20391" spans="8:8" x14ac:dyDescent="0.25">
      <c r="H20391" s="1"/>
    </row>
    <row r="20393" spans="8:8" x14ac:dyDescent="0.25">
      <c r="H20393" s="1"/>
    </row>
    <row r="20394" spans="8:8" x14ac:dyDescent="0.25">
      <c r="H20394" s="1"/>
    </row>
    <row r="20396" spans="8:8" x14ac:dyDescent="0.25">
      <c r="H20396" s="1"/>
    </row>
    <row r="20397" spans="8:8" x14ac:dyDescent="0.25">
      <c r="H20397" s="1"/>
    </row>
    <row r="20398" spans="8:8" x14ac:dyDescent="0.25">
      <c r="H20398" s="1"/>
    </row>
    <row r="20401" spans="8:8" x14ac:dyDescent="0.25">
      <c r="H20401" s="1"/>
    </row>
    <row r="20404" spans="8:8" x14ac:dyDescent="0.25">
      <c r="H20404" s="1"/>
    </row>
    <row r="20414" spans="8:8" x14ac:dyDescent="0.25">
      <c r="H20414" s="1"/>
    </row>
    <row r="20415" spans="8:8" x14ac:dyDescent="0.25">
      <c r="H20415" s="1"/>
    </row>
    <row r="20434" spans="8:8" x14ac:dyDescent="0.25">
      <c r="H20434" s="1"/>
    </row>
    <row r="20445" spans="8:8" x14ac:dyDescent="0.25">
      <c r="H20445" s="1"/>
    </row>
    <row r="20450" spans="8:8" x14ac:dyDescent="0.25">
      <c r="H20450" s="1"/>
    </row>
    <row r="20455" spans="8:8" x14ac:dyDescent="0.25">
      <c r="H20455" s="1"/>
    </row>
    <row r="20456" spans="8:8" x14ac:dyDescent="0.25">
      <c r="H20456" s="1"/>
    </row>
    <row r="20461" spans="8:8" x14ac:dyDescent="0.25">
      <c r="H20461" s="1"/>
    </row>
    <row r="20462" spans="8:8" x14ac:dyDescent="0.25">
      <c r="H20462" s="1"/>
    </row>
    <row r="20469" spans="8:8" x14ac:dyDescent="0.25">
      <c r="H20469" s="1"/>
    </row>
    <row r="20471" spans="8:8" x14ac:dyDescent="0.25">
      <c r="H20471" s="1"/>
    </row>
    <row r="20474" spans="8:8" x14ac:dyDescent="0.25">
      <c r="H20474" s="1"/>
    </row>
    <row r="20478" spans="8:8" x14ac:dyDescent="0.25">
      <c r="H20478" s="1"/>
    </row>
    <row r="20481" spans="8:8" x14ac:dyDescent="0.25">
      <c r="H20481" s="1"/>
    </row>
    <row r="20485" spans="8:8" x14ac:dyDescent="0.25">
      <c r="H20485" s="1"/>
    </row>
    <row r="20486" spans="8:8" x14ac:dyDescent="0.25">
      <c r="H20486" s="1"/>
    </row>
    <row r="20490" spans="8:8" x14ac:dyDescent="0.25">
      <c r="H20490" s="1"/>
    </row>
    <row r="20494" spans="8:8" x14ac:dyDescent="0.25">
      <c r="H20494" s="1"/>
    </row>
    <row r="20498" spans="8:8" x14ac:dyDescent="0.25">
      <c r="H20498" s="1"/>
    </row>
    <row r="20499" spans="8:8" x14ac:dyDescent="0.25">
      <c r="H20499" s="1"/>
    </row>
    <row r="20504" spans="8:8" x14ac:dyDescent="0.25">
      <c r="H20504" s="1"/>
    </row>
    <row r="20509" spans="8:8" x14ac:dyDescent="0.25">
      <c r="H20509" s="1"/>
    </row>
    <row r="20511" spans="8:8" x14ac:dyDescent="0.25">
      <c r="H20511" s="1"/>
    </row>
    <row r="20512" spans="8:8" x14ac:dyDescent="0.25">
      <c r="H20512" s="1"/>
    </row>
    <row r="20516" spans="8:8" x14ac:dyDescent="0.25">
      <c r="H20516" s="1"/>
    </row>
    <row r="20518" spans="8:8" x14ac:dyDescent="0.25">
      <c r="H20518" s="1"/>
    </row>
    <row r="20520" spans="8:8" x14ac:dyDescent="0.25">
      <c r="H20520" s="1"/>
    </row>
    <row r="20521" spans="8:8" x14ac:dyDescent="0.25">
      <c r="H20521" s="1"/>
    </row>
    <row r="20522" spans="8:8" x14ac:dyDescent="0.25">
      <c r="H20522" s="1"/>
    </row>
    <row r="20524" spans="8:8" x14ac:dyDescent="0.25">
      <c r="H20524" s="1"/>
    </row>
    <row r="20525" spans="8:8" x14ac:dyDescent="0.25">
      <c r="H20525" s="1"/>
    </row>
    <row r="20529" spans="8:8" x14ac:dyDescent="0.25">
      <c r="H20529" s="1"/>
    </row>
    <row r="20530" spans="8:8" x14ac:dyDescent="0.25">
      <c r="H20530" s="1"/>
    </row>
    <row r="20533" spans="8:8" x14ac:dyDescent="0.25">
      <c r="H20533" s="1"/>
    </row>
    <row r="20534" spans="8:8" x14ac:dyDescent="0.25">
      <c r="H20534" s="1"/>
    </row>
    <row r="20535" spans="8:8" x14ac:dyDescent="0.25">
      <c r="H20535" s="1"/>
    </row>
    <row r="20536" spans="8:8" x14ac:dyDescent="0.25">
      <c r="H20536" s="1"/>
    </row>
    <row r="20537" spans="8:8" x14ac:dyDescent="0.25">
      <c r="H20537" s="1"/>
    </row>
    <row r="20538" spans="8:8" x14ac:dyDescent="0.25">
      <c r="H20538" s="1"/>
    </row>
    <row r="20540" spans="8:8" x14ac:dyDescent="0.25">
      <c r="H20540" s="1"/>
    </row>
    <row r="20543" spans="8:8" x14ac:dyDescent="0.25">
      <c r="H20543" s="1"/>
    </row>
    <row r="20545" spans="8:8" x14ac:dyDescent="0.25">
      <c r="H20545" s="1"/>
    </row>
    <row r="20546" spans="8:8" x14ac:dyDescent="0.25">
      <c r="H20546" s="1"/>
    </row>
    <row r="20547" spans="8:8" x14ac:dyDescent="0.25">
      <c r="H20547" s="1"/>
    </row>
    <row r="20549" spans="8:8" x14ac:dyDescent="0.25">
      <c r="H20549" s="1"/>
    </row>
    <row r="20551" spans="8:8" x14ac:dyDescent="0.25">
      <c r="H20551" s="1"/>
    </row>
    <row r="20552" spans="8:8" x14ac:dyDescent="0.25">
      <c r="H20552" s="1"/>
    </row>
    <row r="20553" spans="8:8" x14ac:dyDescent="0.25">
      <c r="H20553" s="1"/>
    </row>
    <row r="20554" spans="8:8" x14ac:dyDescent="0.25">
      <c r="H20554" s="1"/>
    </row>
    <row r="20557" spans="8:8" x14ac:dyDescent="0.25">
      <c r="H20557" s="1"/>
    </row>
    <row r="20558" spans="8:8" x14ac:dyDescent="0.25">
      <c r="H20558" s="1"/>
    </row>
    <row r="20561" spans="8:8" x14ac:dyDescent="0.25">
      <c r="H20561" s="1"/>
    </row>
    <row r="20568" spans="8:8" x14ac:dyDescent="0.25">
      <c r="H20568" s="1"/>
    </row>
    <row r="20569" spans="8:8" x14ac:dyDescent="0.25">
      <c r="H20569" s="1"/>
    </row>
    <row r="20570" spans="8:8" x14ac:dyDescent="0.25">
      <c r="H20570" s="1"/>
    </row>
    <row r="20571" spans="8:8" x14ac:dyDescent="0.25">
      <c r="H20571" s="1"/>
    </row>
    <row r="20575" spans="8:8" x14ac:dyDescent="0.25">
      <c r="H20575" s="1"/>
    </row>
    <row r="20583" spans="8:8" x14ac:dyDescent="0.25">
      <c r="H20583" s="1"/>
    </row>
    <row r="20585" spans="8:8" x14ac:dyDescent="0.25">
      <c r="H20585" s="1"/>
    </row>
    <row r="20587" spans="8:8" x14ac:dyDescent="0.25">
      <c r="H20587" s="1"/>
    </row>
    <row r="20588" spans="8:8" x14ac:dyDescent="0.25">
      <c r="H20588" s="1"/>
    </row>
    <row r="20591" spans="8:8" x14ac:dyDescent="0.25">
      <c r="H20591" s="1"/>
    </row>
    <row r="20592" spans="8:8" x14ac:dyDescent="0.25">
      <c r="H20592" s="1"/>
    </row>
    <row r="20597" spans="8:8" x14ac:dyDescent="0.25">
      <c r="H20597" s="1"/>
    </row>
    <row r="20602" spans="8:8" x14ac:dyDescent="0.25">
      <c r="H20602" s="1"/>
    </row>
    <row r="20603" spans="8:8" x14ac:dyDescent="0.25">
      <c r="H20603" s="1"/>
    </row>
    <row r="20604" spans="8:8" x14ac:dyDescent="0.25">
      <c r="H20604" s="1"/>
    </row>
    <row r="20605" spans="8:8" x14ac:dyDescent="0.25">
      <c r="H20605" s="1"/>
    </row>
    <row r="20606" spans="8:8" x14ac:dyDescent="0.25">
      <c r="H20606" s="1"/>
    </row>
    <row r="20607" spans="8:8" x14ac:dyDescent="0.25">
      <c r="H20607" s="1"/>
    </row>
    <row r="20608" spans="8:8" x14ac:dyDescent="0.25">
      <c r="H20608" s="1"/>
    </row>
    <row r="20612" spans="8:8" x14ac:dyDescent="0.25">
      <c r="H20612" s="1"/>
    </row>
    <row r="20616" spans="8:8" x14ac:dyDescent="0.25">
      <c r="H20616" s="1"/>
    </row>
    <row r="20622" spans="8:8" x14ac:dyDescent="0.25">
      <c r="H20622" s="1"/>
    </row>
    <row r="20627" spans="8:8" x14ac:dyDescent="0.25">
      <c r="H20627" s="1"/>
    </row>
    <row r="20629" spans="8:8" x14ac:dyDescent="0.25">
      <c r="H20629" s="1"/>
    </row>
    <row r="20638" spans="8:8" x14ac:dyDescent="0.25">
      <c r="H20638" s="1"/>
    </row>
    <row r="20646" spans="8:8" x14ac:dyDescent="0.25">
      <c r="H20646" s="1"/>
    </row>
    <row r="20656" spans="8:8" x14ac:dyDescent="0.25">
      <c r="H20656" s="1"/>
    </row>
    <row r="20659" spans="8:8" x14ac:dyDescent="0.25">
      <c r="H20659" s="1"/>
    </row>
    <row r="20664" spans="8:8" x14ac:dyDescent="0.25">
      <c r="H20664" s="1"/>
    </row>
    <row r="20672" spans="8:8" x14ac:dyDescent="0.25">
      <c r="H20672" s="1"/>
    </row>
    <row r="20679" spans="8:8" x14ac:dyDescent="0.25">
      <c r="H20679" s="1"/>
    </row>
    <row r="20681" spans="8:8" x14ac:dyDescent="0.25">
      <c r="H20681" s="1"/>
    </row>
    <row r="20682" spans="8:8" x14ac:dyDescent="0.25">
      <c r="H20682" s="1"/>
    </row>
    <row r="20683" spans="8:8" x14ac:dyDescent="0.25">
      <c r="H20683" s="1"/>
    </row>
    <row r="20684" spans="8:8" x14ac:dyDescent="0.25">
      <c r="H20684" s="1"/>
    </row>
    <row r="20685" spans="8:8" x14ac:dyDescent="0.25">
      <c r="H20685" s="1"/>
    </row>
    <row r="20686" spans="8:8" x14ac:dyDescent="0.25">
      <c r="H20686" s="1"/>
    </row>
    <row r="20687" spans="8:8" x14ac:dyDescent="0.25">
      <c r="H20687" s="1"/>
    </row>
    <row r="20688" spans="8:8" x14ac:dyDescent="0.25">
      <c r="H20688" s="1"/>
    </row>
    <row r="20689" spans="8:8" x14ac:dyDescent="0.25">
      <c r="H20689" s="1"/>
    </row>
    <row r="20690" spans="8:8" x14ac:dyDescent="0.25">
      <c r="H20690" s="1"/>
    </row>
    <row r="20691" spans="8:8" x14ac:dyDescent="0.25">
      <c r="H20691" s="1"/>
    </row>
    <row r="20694" spans="8:8" x14ac:dyDescent="0.25">
      <c r="H20694" s="1"/>
    </row>
    <row r="20697" spans="8:8" x14ac:dyDescent="0.25">
      <c r="H20697" s="1"/>
    </row>
    <row r="20699" spans="8:8" x14ac:dyDescent="0.25">
      <c r="H20699" s="1"/>
    </row>
    <row r="20700" spans="8:8" x14ac:dyDescent="0.25">
      <c r="H20700" s="1"/>
    </row>
    <row r="20702" spans="8:8" x14ac:dyDescent="0.25">
      <c r="H20702" s="1"/>
    </row>
    <row r="20703" spans="8:8" x14ac:dyDescent="0.25">
      <c r="H20703" s="1"/>
    </row>
    <row r="20704" spans="8:8" x14ac:dyDescent="0.25">
      <c r="H20704" s="1"/>
    </row>
    <row r="20705" spans="8:8" x14ac:dyDescent="0.25">
      <c r="H20705" s="1"/>
    </row>
    <row r="20706" spans="8:8" x14ac:dyDescent="0.25">
      <c r="H20706" s="1"/>
    </row>
    <row r="20707" spans="8:8" x14ac:dyDescent="0.25">
      <c r="H20707" s="1"/>
    </row>
    <row r="20708" spans="8:8" x14ac:dyDescent="0.25">
      <c r="H20708" s="1"/>
    </row>
    <row r="20709" spans="8:8" x14ac:dyDescent="0.25">
      <c r="H20709" s="1"/>
    </row>
    <row r="20710" spans="8:8" x14ac:dyDescent="0.25">
      <c r="H20710" s="1"/>
    </row>
    <row r="20712" spans="8:8" x14ac:dyDescent="0.25">
      <c r="H20712" s="1"/>
    </row>
    <row r="20713" spans="8:8" x14ac:dyDescent="0.25">
      <c r="H20713" s="1"/>
    </row>
    <row r="20714" spans="8:8" x14ac:dyDescent="0.25">
      <c r="H20714" s="1"/>
    </row>
    <row r="20715" spans="8:8" x14ac:dyDescent="0.25">
      <c r="H20715" s="1"/>
    </row>
    <row r="20717" spans="8:8" x14ac:dyDescent="0.25">
      <c r="H20717" s="1"/>
    </row>
    <row r="20718" spans="8:8" x14ac:dyDescent="0.25">
      <c r="H20718" s="1"/>
    </row>
    <row r="20719" spans="8:8" x14ac:dyDescent="0.25">
      <c r="H20719" s="1"/>
    </row>
    <row r="20721" spans="8:8" x14ac:dyDescent="0.25">
      <c r="H20721" s="1"/>
    </row>
    <row r="20722" spans="8:8" x14ac:dyDescent="0.25">
      <c r="H20722" s="1"/>
    </row>
    <row r="20723" spans="8:8" x14ac:dyDescent="0.25">
      <c r="H20723" s="1"/>
    </row>
    <row r="20724" spans="8:8" x14ac:dyDescent="0.25">
      <c r="H20724" s="1"/>
    </row>
    <row r="20725" spans="8:8" x14ac:dyDescent="0.25">
      <c r="H20725" s="1"/>
    </row>
    <row r="20726" spans="8:8" x14ac:dyDescent="0.25">
      <c r="H20726" s="1"/>
    </row>
    <row r="20727" spans="8:8" x14ac:dyDescent="0.25">
      <c r="H20727" s="1"/>
    </row>
    <row r="20732" spans="8:8" x14ac:dyDescent="0.25">
      <c r="H20732" s="1"/>
    </row>
    <row r="20736" spans="8:8" x14ac:dyDescent="0.25">
      <c r="H20736" s="1"/>
    </row>
    <row r="20737" spans="8:8" x14ac:dyDescent="0.25">
      <c r="H20737" s="1"/>
    </row>
    <row r="20740" spans="8:8" x14ac:dyDescent="0.25">
      <c r="H20740" s="1"/>
    </row>
    <row r="20741" spans="8:8" x14ac:dyDescent="0.25">
      <c r="H20741" s="1"/>
    </row>
    <row r="20742" spans="8:8" x14ac:dyDescent="0.25">
      <c r="H20742" s="1"/>
    </row>
    <row r="20745" spans="8:8" x14ac:dyDescent="0.25">
      <c r="H20745" s="1"/>
    </row>
    <row r="20746" spans="8:8" x14ac:dyDescent="0.25">
      <c r="H20746" s="1"/>
    </row>
    <row r="20747" spans="8:8" x14ac:dyDescent="0.25">
      <c r="H20747" s="1"/>
    </row>
    <row r="20748" spans="8:8" x14ac:dyDescent="0.25">
      <c r="H20748" s="1"/>
    </row>
    <row r="20749" spans="8:8" x14ac:dyDescent="0.25">
      <c r="H20749" s="1"/>
    </row>
    <row r="20750" spans="8:8" x14ac:dyDescent="0.25">
      <c r="H20750" s="1"/>
    </row>
    <row r="20751" spans="8:8" x14ac:dyDescent="0.25">
      <c r="H20751" s="1"/>
    </row>
    <row r="20752" spans="8:8" x14ac:dyDescent="0.25">
      <c r="H20752" s="1"/>
    </row>
    <row r="20756" spans="8:8" x14ac:dyDescent="0.25">
      <c r="H20756" s="1"/>
    </row>
    <row r="20757" spans="8:8" x14ac:dyDescent="0.25">
      <c r="H20757" s="1"/>
    </row>
    <row r="20760" spans="8:8" x14ac:dyDescent="0.25">
      <c r="H20760" s="1"/>
    </row>
    <row r="20764" spans="8:8" x14ac:dyDescent="0.25">
      <c r="H20764" s="1"/>
    </row>
    <row r="20765" spans="8:8" x14ac:dyDescent="0.25">
      <c r="H20765" s="1"/>
    </row>
    <row r="20766" spans="8:8" x14ac:dyDescent="0.25">
      <c r="H20766" s="1"/>
    </row>
    <row r="20767" spans="8:8" x14ac:dyDescent="0.25">
      <c r="H20767" s="1"/>
    </row>
    <row r="20769" spans="8:8" x14ac:dyDescent="0.25">
      <c r="H20769" s="1"/>
    </row>
    <row r="20770" spans="8:8" x14ac:dyDescent="0.25">
      <c r="H20770" s="1"/>
    </row>
    <row r="20771" spans="8:8" x14ac:dyDescent="0.25">
      <c r="H20771" s="1"/>
    </row>
    <row r="20772" spans="8:8" x14ac:dyDescent="0.25">
      <c r="H20772" s="1"/>
    </row>
    <row r="20773" spans="8:8" x14ac:dyDescent="0.25">
      <c r="H20773" s="1"/>
    </row>
    <row r="20775" spans="8:8" x14ac:dyDescent="0.25">
      <c r="H20775" s="1"/>
    </row>
    <row r="20778" spans="8:8" x14ac:dyDescent="0.25">
      <c r="H20778" s="1"/>
    </row>
    <row r="20780" spans="8:8" x14ac:dyDescent="0.25">
      <c r="H20780" s="1"/>
    </row>
    <row r="20781" spans="8:8" x14ac:dyDescent="0.25">
      <c r="H20781" s="1"/>
    </row>
    <row r="20782" spans="8:8" x14ac:dyDescent="0.25">
      <c r="H20782" s="1"/>
    </row>
    <row r="20783" spans="8:8" x14ac:dyDescent="0.25">
      <c r="H20783" s="1"/>
    </row>
    <row r="20784" spans="8:8" x14ac:dyDescent="0.25">
      <c r="H20784" s="1"/>
    </row>
    <row r="20785" spans="8:8" x14ac:dyDescent="0.25">
      <c r="H20785" s="1"/>
    </row>
    <row r="20786" spans="8:8" x14ac:dyDescent="0.25">
      <c r="H20786" s="1"/>
    </row>
    <row r="20787" spans="8:8" x14ac:dyDescent="0.25">
      <c r="H20787" s="1"/>
    </row>
    <row r="20788" spans="8:8" x14ac:dyDescent="0.25">
      <c r="H20788" s="1"/>
    </row>
    <row r="20789" spans="8:8" x14ac:dyDescent="0.25">
      <c r="H20789" s="1"/>
    </row>
    <row r="20790" spans="8:8" x14ac:dyDescent="0.25">
      <c r="H20790" s="1"/>
    </row>
    <row r="20791" spans="8:8" x14ac:dyDescent="0.25">
      <c r="H20791" s="1"/>
    </row>
    <row r="20792" spans="8:8" x14ac:dyDescent="0.25">
      <c r="H20792" s="1"/>
    </row>
    <row r="20793" spans="8:8" x14ac:dyDescent="0.25">
      <c r="H20793" s="1"/>
    </row>
    <row r="20794" spans="8:8" x14ac:dyDescent="0.25">
      <c r="H20794" s="1"/>
    </row>
    <row r="20800" spans="8:8" x14ac:dyDescent="0.25">
      <c r="H20800" s="1"/>
    </row>
    <row r="20801" spans="8:8" x14ac:dyDescent="0.25">
      <c r="H20801" s="1"/>
    </row>
    <row r="20803" spans="8:8" x14ac:dyDescent="0.25">
      <c r="H20803" s="1"/>
    </row>
    <row r="20804" spans="8:8" x14ac:dyDescent="0.25">
      <c r="H20804" s="1"/>
    </row>
    <row r="20806" spans="8:8" x14ac:dyDescent="0.25">
      <c r="H20806" s="1"/>
    </row>
    <row r="20808" spans="8:8" x14ac:dyDescent="0.25">
      <c r="H20808" s="1"/>
    </row>
    <row r="20809" spans="8:8" x14ac:dyDescent="0.25">
      <c r="H20809" s="1"/>
    </row>
    <row r="20812" spans="8:8" x14ac:dyDescent="0.25">
      <c r="H20812" s="1"/>
    </row>
    <row r="20813" spans="8:8" x14ac:dyDescent="0.25">
      <c r="H20813" s="1"/>
    </row>
    <row r="20814" spans="8:8" x14ac:dyDescent="0.25">
      <c r="H20814" s="1"/>
    </row>
    <row r="20817" spans="8:8" x14ac:dyDescent="0.25">
      <c r="H20817" s="1"/>
    </row>
    <row r="20818" spans="8:8" x14ac:dyDescent="0.25">
      <c r="H20818" s="1"/>
    </row>
    <row r="20820" spans="8:8" x14ac:dyDescent="0.25">
      <c r="H20820" s="1"/>
    </row>
    <row r="20821" spans="8:8" x14ac:dyDescent="0.25">
      <c r="H20821" s="1"/>
    </row>
    <row r="20822" spans="8:8" x14ac:dyDescent="0.25">
      <c r="H20822" s="1"/>
    </row>
    <row r="20823" spans="8:8" x14ac:dyDescent="0.25">
      <c r="H20823" s="1"/>
    </row>
    <row r="20824" spans="8:8" x14ac:dyDescent="0.25">
      <c r="H20824" s="1"/>
    </row>
    <row r="20825" spans="8:8" x14ac:dyDescent="0.25">
      <c r="H20825" s="1"/>
    </row>
    <row r="20826" spans="8:8" x14ac:dyDescent="0.25">
      <c r="H20826" s="1"/>
    </row>
    <row r="20827" spans="8:8" x14ac:dyDescent="0.25">
      <c r="H20827" s="1"/>
    </row>
    <row r="20828" spans="8:8" x14ac:dyDescent="0.25">
      <c r="H20828" s="1"/>
    </row>
    <row r="20829" spans="8:8" x14ac:dyDescent="0.25">
      <c r="H20829" s="1"/>
    </row>
    <row r="20830" spans="8:8" x14ac:dyDescent="0.25">
      <c r="H20830" s="1"/>
    </row>
    <row r="20831" spans="8:8" x14ac:dyDescent="0.25">
      <c r="H20831" s="1"/>
    </row>
    <row r="20832" spans="8:8" x14ac:dyDescent="0.25">
      <c r="H20832" s="1"/>
    </row>
    <row r="20837" spans="8:8" x14ac:dyDescent="0.25">
      <c r="H20837" s="1"/>
    </row>
    <row r="20842" spans="8:8" x14ac:dyDescent="0.25">
      <c r="H20842" s="1"/>
    </row>
    <row r="20843" spans="8:8" x14ac:dyDescent="0.25">
      <c r="H20843" s="1"/>
    </row>
    <row r="20844" spans="8:8" x14ac:dyDescent="0.25">
      <c r="H20844" s="1"/>
    </row>
    <row r="20845" spans="8:8" x14ac:dyDescent="0.25">
      <c r="H20845" s="1"/>
    </row>
    <row r="20846" spans="8:8" x14ac:dyDescent="0.25">
      <c r="H20846" s="1"/>
    </row>
    <row r="20847" spans="8:8" x14ac:dyDescent="0.25">
      <c r="H20847" s="1"/>
    </row>
    <row r="20848" spans="8:8" x14ac:dyDescent="0.25">
      <c r="H20848" s="1"/>
    </row>
    <row r="20849" spans="8:8" x14ac:dyDescent="0.25">
      <c r="H20849" s="1"/>
    </row>
    <row r="20850" spans="8:8" x14ac:dyDescent="0.25">
      <c r="H20850" s="1"/>
    </row>
    <row r="20851" spans="8:8" x14ac:dyDescent="0.25">
      <c r="H20851" s="1"/>
    </row>
    <row r="20852" spans="8:8" x14ac:dyDescent="0.25">
      <c r="H20852" s="1"/>
    </row>
    <row r="20853" spans="8:8" x14ac:dyDescent="0.25">
      <c r="H20853" s="1"/>
    </row>
    <row r="20854" spans="8:8" x14ac:dyDescent="0.25">
      <c r="H20854" s="1"/>
    </row>
    <row r="20855" spans="8:8" x14ac:dyDescent="0.25">
      <c r="H20855" s="1"/>
    </row>
    <row r="20856" spans="8:8" x14ac:dyDescent="0.25">
      <c r="H20856" s="1"/>
    </row>
    <row r="20858" spans="8:8" x14ac:dyDescent="0.25">
      <c r="H20858" s="1"/>
    </row>
    <row r="20861" spans="8:8" x14ac:dyDescent="0.25">
      <c r="H20861" s="1"/>
    </row>
    <row r="20863" spans="8:8" x14ac:dyDescent="0.25">
      <c r="H20863" s="1"/>
    </row>
    <row r="20864" spans="8:8" x14ac:dyDescent="0.25">
      <c r="H20864" s="1"/>
    </row>
    <row r="20865" spans="8:8" x14ac:dyDescent="0.25">
      <c r="H20865" s="1"/>
    </row>
    <row r="20866" spans="8:8" x14ac:dyDescent="0.25">
      <c r="H20866" s="1"/>
    </row>
    <row r="20867" spans="8:8" x14ac:dyDescent="0.25">
      <c r="H20867" s="1"/>
    </row>
    <row r="20868" spans="8:8" x14ac:dyDescent="0.25">
      <c r="H20868" s="1"/>
    </row>
    <row r="20869" spans="8:8" x14ac:dyDescent="0.25">
      <c r="H20869" s="1"/>
    </row>
    <row r="20870" spans="8:8" x14ac:dyDescent="0.25">
      <c r="H20870" s="1"/>
    </row>
    <row r="20871" spans="8:8" x14ac:dyDescent="0.25">
      <c r="H20871" s="1"/>
    </row>
    <row r="20872" spans="8:8" x14ac:dyDescent="0.25">
      <c r="H20872" s="1"/>
    </row>
    <row r="20873" spans="8:8" x14ac:dyDescent="0.25">
      <c r="H20873" s="1"/>
    </row>
    <row r="20874" spans="8:8" x14ac:dyDescent="0.25">
      <c r="H20874" s="1"/>
    </row>
    <row r="20875" spans="8:8" x14ac:dyDescent="0.25">
      <c r="H20875" s="1"/>
    </row>
    <row r="20876" spans="8:8" x14ac:dyDescent="0.25">
      <c r="H20876" s="1"/>
    </row>
    <row r="20877" spans="8:8" x14ac:dyDescent="0.25">
      <c r="H20877" s="1"/>
    </row>
    <row r="20878" spans="8:8" x14ac:dyDescent="0.25">
      <c r="H20878" s="1"/>
    </row>
    <row r="20879" spans="8:8" x14ac:dyDescent="0.25">
      <c r="H20879" s="1"/>
    </row>
    <row r="20882" spans="8:8" x14ac:dyDescent="0.25">
      <c r="H20882" s="1"/>
    </row>
    <row r="20889" spans="8:8" x14ac:dyDescent="0.25">
      <c r="H20889" s="1"/>
    </row>
    <row r="20890" spans="8:8" x14ac:dyDescent="0.25">
      <c r="H20890" s="1"/>
    </row>
    <row r="20892" spans="8:8" x14ac:dyDescent="0.25">
      <c r="H20892" s="1"/>
    </row>
    <row r="20893" spans="8:8" x14ac:dyDescent="0.25">
      <c r="H20893" s="1"/>
    </row>
    <row r="20894" spans="8:8" x14ac:dyDescent="0.25">
      <c r="H20894" s="1"/>
    </row>
    <row r="20895" spans="8:8" x14ac:dyDescent="0.25">
      <c r="H20895" s="1"/>
    </row>
    <row r="20896" spans="8:8" x14ac:dyDescent="0.25">
      <c r="H20896" s="1"/>
    </row>
    <row r="20897" spans="8:8" x14ac:dyDescent="0.25">
      <c r="H20897" s="1"/>
    </row>
    <row r="20901" spans="8:8" x14ac:dyDescent="0.25">
      <c r="H20901" s="1"/>
    </row>
    <row r="20902" spans="8:8" x14ac:dyDescent="0.25">
      <c r="H20902" s="1"/>
    </row>
    <row r="20905" spans="8:8" x14ac:dyDescent="0.25">
      <c r="H20905" s="1"/>
    </row>
    <row r="20906" spans="8:8" x14ac:dyDescent="0.25">
      <c r="H20906" s="1"/>
    </row>
    <row r="20911" spans="8:8" x14ac:dyDescent="0.25">
      <c r="H20911" s="1"/>
    </row>
    <row r="20912" spans="8:8" x14ac:dyDescent="0.25">
      <c r="H20912" s="1"/>
    </row>
    <row r="20913" spans="8:8" x14ac:dyDescent="0.25">
      <c r="H20913" s="1"/>
    </row>
    <row r="20914" spans="8:8" x14ac:dyDescent="0.25">
      <c r="H20914" s="1"/>
    </row>
    <row r="20915" spans="8:8" x14ac:dyDescent="0.25">
      <c r="H20915" s="1"/>
    </row>
    <row r="20916" spans="8:8" x14ac:dyDescent="0.25">
      <c r="H20916" s="1"/>
    </row>
    <row r="20917" spans="8:8" x14ac:dyDescent="0.25">
      <c r="H20917" s="1"/>
    </row>
    <row r="20919" spans="8:8" x14ac:dyDescent="0.25">
      <c r="H20919" s="1"/>
    </row>
    <row r="20920" spans="8:8" x14ac:dyDescent="0.25">
      <c r="H20920" s="1"/>
    </row>
    <row r="20922" spans="8:8" x14ac:dyDescent="0.25">
      <c r="H20922" s="1"/>
    </row>
    <row r="20928" spans="8:8" x14ac:dyDescent="0.25">
      <c r="H20928" s="1"/>
    </row>
    <row r="20939" spans="8:8" x14ac:dyDescent="0.25">
      <c r="H20939" s="1"/>
    </row>
    <row r="20940" spans="8:8" x14ac:dyDescent="0.25">
      <c r="H20940" s="1"/>
    </row>
    <row r="20941" spans="8:8" x14ac:dyDescent="0.25">
      <c r="H20941" s="1"/>
    </row>
    <row r="20943" spans="8:8" x14ac:dyDescent="0.25">
      <c r="H20943" s="1"/>
    </row>
    <row r="20944" spans="8:8" x14ac:dyDescent="0.25">
      <c r="H20944" s="1"/>
    </row>
    <row r="20945" spans="8:8" x14ac:dyDescent="0.25">
      <c r="H20945" s="1"/>
    </row>
    <row r="20946" spans="8:8" x14ac:dyDescent="0.25">
      <c r="H20946" s="1"/>
    </row>
    <row r="20950" spans="8:8" x14ac:dyDescent="0.25">
      <c r="H20950" s="1"/>
    </row>
    <row r="20955" spans="8:8" x14ac:dyDescent="0.25">
      <c r="H20955" s="1"/>
    </row>
    <row r="20959" spans="8:8" x14ac:dyDescent="0.25">
      <c r="H20959" s="1"/>
    </row>
    <row r="20960" spans="8:8" x14ac:dyDescent="0.25">
      <c r="H20960" s="1"/>
    </row>
    <row r="20961" spans="8:8" x14ac:dyDescent="0.25">
      <c r="H20961" s="1"/>
    </row>
    <row r="20963" spans="8:8" x14ac:dyDescent="0.25">
      <c r="H20963" s="1"/>
    </row>
    <row r="20965" spans="8:8" x14ac:dyDescent="0.25">
      <c r="H20965" s="1"/>
    </row>
    <row r="20966" spans="8:8" x14ac:dyDescent="0.25">
      <c r="H20966" s="1"/>
    </row>
    <row r="20967" spans="8:8" x14ac:dyDescent="0.25">
      <c r="H20967" s="1"/>
    </row>
    <row r="20968" spans="8:8" x14ac:dyDescent="0.25">
      <c r="H20968" s="1"/>
    </row>
    <row r="20969" spans="8:8" x14ac:dyDescent="0.25">
      <c r="H20969" s="1"/>
    </row>
    <row r="20970" spans="8:8" x14ac:dyDescent="0.25">
      <c r="H20970" s="1"/>
    </row>
    <row r="20973" spans="8:8" x14ac:dyDescent="0.25">
      <c r="H20973" s="1"/>
    </row>
    <row r="20980" spans="8:8" x14ac:dyDescent="0.25">
      <c r="H20980" s="1"/>
    </row>
    <row r="20981" spans="8:8" x14ac:dyDescent="0.25">
      <c r="H20981" s="1"/>
    </row>
    <row r="20982" spans="8:8" x14ac:dyDescent="0.25">
      <c r="H20982" s="1"/>
    </row>
    <row r="20983" spans="8:8" x14ac:dyDescent="0.25">
      <c r="H20983" s="1"/>
    </row>
    <row r="20984" spans="8:8" x14ac:dyDescent="0.25">
      <c r="H20984" s="1"/>
    </row>
    <row r="20985" spans="8:8" x14ac:dyDescent="0.25">
      <c r="H20985" s="1"/>
    </row>
    <row r="20986" spans="8:8" x14ac:dyDescent="0.25">
      <c r="H20986" s="1"/>
    </row>
    <row r="20987" spans="8:8" x14ac:dyDescent="0.25">
      <c r="H20987" s="1"/>
    </row>
    <row r="20988" spans="8:8" x14ac:dyDescent="0.25">
      <c r="H20988" s="1"/>
    </row>
    <row r="20990" spans="8:8" x14ac:dyDescent="0.25">
      <c r="H20990" s="1"/>
    </row>
    <row r="20991" spans="8:8" x14ac:dyDescent="0.25">
      <c r="H20991" s="1"/>
    </row>
    <row r="20995" spans="8:8" x14ac:dyDescent="0.25">
      <c r="H20995" s="1"/>
    </row>
    <row r="20996" spans="8:8" x14ac:dyDescent="0.25">
      <c r="H20996" s="1"/>
    </row>
    <row r="20997" spans="8:8" x14ac:dyDescent="0.25">
      <c r="H20997" s="1"/>
    </row>
    <row r="20998" spans="8:8" x14ac:dyDescent="0.25">
      <c r="H20998" s="1"/>
    </row>
    <row r="20999" spans="8:8" x14ac:dyDescent="0.25">
      <c r="H20999" s="1"/>
    </row>
    <row r="21000" spans="8:8" x14ac:dyDescent="0.25">
      <c r="H21000" s="1"/>
    </row>
    <row r="21001" spans="8:8" x14ac:dyDescent="0.25">
      <c r="H21001" s="1"/>
    </row>
    <row r="21002" spans="8:8" x14ac:dyDescent="0.25">
      <c r="H21002" s="1"/>
    </row>
    <row r="21008" spans="8:8" x14ac:dyDescent="0.25">
      <c r="H21008" s="1"/>
    </row>
    <row r="21025" spans="8:8" x14ac:dyDescent="0.25">
      <c r="H21025" s="1"/>
    </row>
    <row r="21028" spans="8:8" x14ac:dyDescent="0.25">
      <c r="H21028" s="1"/>
    </row>
    <row r="21032" spans="8:8" x14ac:dyDescent="0.25">
      <c r="H21032" s="1"/>
    </row>
    <row r="21033" spans="8:8" x14ac:dyDescent="0.25">
      <c r="H21033" s="1"/>
    </row>
    <row r="21034" spans="8:8" x14ac:dyDescent="0.25">
      <c r="H21034" s="1"/>
    </row>
    <row r="21035" spans="8:8" x14ac:dyDescent="0.25">
      <c r="H21035" s="1"/>
    </row>
    <row r="21036" spans="8:8" x14ac:dyDescent="0.25">
      <c r="H21036" s="1"/>
    </row>
    <row r="21037" spans="8:8" x14ac:dyDescent="0.25">
      <c r="H21037" s="1"/>
    </row>
    <row r="21038" spans="8:8" x14ac:dyDescent="0.25">
      <c r="H21038" s="1"/>
    </row>
    <row r="21039" spans="8:8" x14ac:dyDescent="0.25">
      <c r="H21039" s="1"/>
    </row>
    <row r="21046" spans="8:8" x14ac:dyDescent="0.25">
      <c r="H21046" s="1"/>
    </row>
    <row r="21049" spans="8:8" x14ac:dyDescent="0.25">
      <c r="H21049" s="1"/>
    </row>
    <row r="21050" spans="8:8" x14ac:dyDescent="0.25">
      <c r="H21050" s="1"/>
    </row>
    <row r="21054" spans="8:8" x14ac:dyDescent="0.25">
      <c r="H21054" s="1"/>
    </row>
    <row r="21055" spans="8:8" x14ac:dyDescent="0.25">
      <c r="H21055" s="1"/>
    </row>
    <row r="21056" spans="8:8" x14ac:dyDescent="0.25">
      <c r="H21056" s="1"/>
    </row>
    <row r="21057" spans="8:8" x14ac:dyDescent="0.25">
      <c r="H21057" s="1"/>
    </row>
    <row r="21058" spans="8:8" x14ac:dyDescent="0.25">
      <c r="H21058" s="1"/>
    </row>
    <row r="21059" spans="8:8" x14ac:dyDescent="0.25">
      <c r="H21059" s="1"/>
    </row>
    <row r="21061" spans="8:8" x14ac:dyDescent="0.25">
      <c r="H21061" s="1"/>
    </row>
    <row r="21069" spans="8:8" x14ac:dyDescent="0.25">
      <c r="H21069" s="1"/>
    </row>
    <row r="21078" spans="8:8" x14ac:dyDescent="0.25">
      <c r="H21078" s="1"/>
    </row>
    <row r="21079" spans="8:8" x14ac:dyDescent="0.25">
      <c r="H21079" s="1"/>
    </row>
    <row r="21080" spans="8:8" x14ac:dyDescent="0.25">
      <c r="H21080" s="1"/>
    </row>
    <row r="21081" spans="8:8" x14ac:dyDescent="0.25">
      <c r="H21081" s="1"/>
    </row>
    <row r="21082" spans="8:8" x14ac:dyDescent="0.25">
      <c r="H21082" s="1"/>
    </row>
    <row r="21083" spans="8:8" x14ac:dyDescent="0.25">
      <c r="H21083" s="1"/>
    </row>
    <row r="21084" spans="8:8" x14ac:dyDescent="0.25">
      <c r="H21084" s="1"/>
    </row>
    <row r="21085" spans="8:8" x14ac:dyDescent="0.25">
      <c r="H21085" s="1"/>
    </row>
    <row r="21092" spans="8:8" x14ac:dyDescent="0.25">
      <c r="H21092" s="1"/>
    </row>
    <row r="21094" spans="8:8" x14ac:dyDescent="0.25">
      <c r="H21094" s="1"/>
    </row>
    <row r="21095" spans="8:8" x14ac:dyDescent="0.25">
      <c r="H21095" s="1"/>
    </row>
    <row r="21098" spans="8:8" x14ac:dyDescent="0.25">
      <c r="H21098" s="1"/>
    </row>
    <row r="21099" spans="8:8" x14ac:dyDescent="0.25">
      <c r="H21099" s="1"/>
    </row>
    <row r="21101" spans="8:8" x14ac:dyDescent="0.25">
      <c r="H21101" s="1"/>
    </row>
    <row r="21102" spans="8:8" x14ac:dyDescent="0.25">
      <c r="H21102" s="1"/>
    </row>
    <row r="21103" spans="8:8" x14ac:dyDescent="0.25">
      <c r="H21103" s="1"/>
    </row>
    <row r="21105" spans="8:8" x14ac:dyDescent="0.25">
      <c r="H21105" s="1"/>
    </row>
    <row r="21106" spans="8:8" x14ac:dyDescent="0.25">
      <c r="H21106" s="1"/>
    </row>
    <row r="21107" spans="8:8" x14ac:dyDescent="0.25">
      <c r="H21107" s="1"/>
    </row>
    <row r="21108" spans="8:8" x14ac:dyDescent="0.25">
      <c r="H21108" s="1"/>
    </row>
    <row r="21109" spans="8:8" x14ac:dyDescent="0.25">
      <c r="H21109" s="1"/>
    </row>
    <row r="21110" spans="8:8" x14ac:dyDescent="0.25">
      <c r="H21110" s="1"/>
    </row>
    <row r="21111" spans="8:8" x14ac:dyDescent="0.25">
      <c r="H21111" s="1"/>
    </row>
    <row r="21112" spans="8:8" x14ac:dyDescent="0.25">
      <c r="H21112" s="1"/>
    </row>
    <row r="21113" spans="8:8" x14ac:dyDescent="0.25">
      <c r="H21113" s="1"/>
    </row>
    <row r="21114" spans="8:8" x14ac:dyDescent="0.25">
      <c r="H21114" s="1"/>
    </row>
    <row r="21115" spans="8:8" x14ac:dyDescent="0.25">
      <c r="H21115" s="1"/>
    </row>
    <row r="21117" spans="8:8" x14ac:dyDescent="0.25">
      <c r="H21117" s="1"/>
    </row>
    <row r="21124" spans="8:8" x14ac:dyDescent="0.25">
      <c r="H21124" s="1"/>
    </row>
    <row r="21125" spans="8:8" x14ac:dyDescent="0.25">
      <c r="H21125" s="1"/>
    </row>
    <row r="21126" spans="8:8" x14ac:dyDescent="0.25">
      <c r="H21126" s="1"/>
    </row>
    <row r="21127" spans="8:8" x14ac:dyDescent="0.25">
      <c r="H21127" s="1"/>
    </row>
    <row r="21128" spans="8:8" x14ac:dyDescent="0.25">
      <c r="H21128" s="1"/>
    </row>
    <row r="21129" spans="8:8" x14ac:dyDescent="0.25">
      <c r="H21129" s="1"/>
    </row>
    <row r="21130" spans="8:8" x14ac:dyDescent="0.25">
      <c r="H21130" s="1"/>
    </row>
    <row r="21131" spans="8:8" x14ac:dyDescent="0.25">
      <c r="H21131" s="1"/>
    </row>
    <row r="21132" spans="8:8" x14ac:dyDescent="0.25">
      <c r="H21132" s="1"/>
    </row>
    <row r="21133" spans="8:8" x14ac:dyDescent="0.25">
      <c r="H21133" s="1"/>
    </row>
    <row r="21134" spans="8:8" x14ac:dyDescent="0.25">
      <c r="H21134" s="1"/>
    </row>
    <row r="21135" spans="8:8" x14ac:dyDescent="0.25">
      <c r="H21135" s="1"/>
    </row>
    <row r="21138" spans="8:8" x14ac:dyDescent="0.25">
      <c r="H21138" s="1"/>
    </row>
    <row r="21139" spans="8:8" x14ac:dyDescent="0.25">
      <c r="H21139" s="1"/>
    </row>
    <row r="21142" spans="8:8" x14ac:dyDescent="0.25">
      <c r="H21142" s="1"/>
    </row>
    <row r="21143" spans="8:8" x14ac:dyDescent="0.25">
      <c r="H21143" s="1"/>
    </row>
    <row r="21144" spans="8:8" x14ac:dyDescent="0.25">
      <c r="H21144" s="1"/>
    </row>
    <row r="21145" spans="8:8" x14ac:dyDescent="0.25">
      <c r="H21145" s="1"/>
    </row>
    <row r="21146" spans="8:8" x14ac:dyDescent="0.25">
      <c r="H21146" s="1"/>
    </row>
    <row r="21147" spans="8:8" x14ac:dyDescent="0.25">
      <c r="H21147" s="1"/>
    </row>
    <row r="21148" spans="8:8" x14ac:dyDescent="0.25">
      <c r="H21148" s="1"/>
    </row>
    <row r="21149" spans="8:8" x14ac:dyDescent="0.25">
      <c r="H21149" s="1"/>
    </row>
    <row r="21150" spans="8:8" x14ac:dyDescent="0.25">
      <c r="H21150" s="1"/>
    </row>
    <row r="21151" spans="8:8" x14ac:dyDescent="0.25">
      <c r="H21151" s="1"/>
    </row>
    <row r="21152" spans="8:8" x14ac:dyDescent="0.25">
      <c r="H21152" s="1"/>
    </row>
    <row r="21153" spans="8:8" x14ac:dyDescent="0.25">
      <c r="H21153" s="1"/>
    </row>
    <row r="21156" spans="8:8" x14ac:dyDescent="0.25">
      <c r="H21156" s="1"/>
    </row>
    <row r="21157" spans="8:8" x14ac:dyDescent="0.25">
      <c r="H21157" s="1"/>
    </row>
    <row r="21159" spans="8:8" x14ac:dyDescent="0.25">
      <c r="H21159" s="1"/>
    </row>
    <row r="21160" spans="8:8" x14ac:dyDescent="0.25">
      <c r="H21160" s="1"/>
    </row>
    <row r="21168" spans="8:8" x14ac:dyDescent="0.25">
      <c r="H21168" s="1"/>
    </row>
    <row r="21169" spans="8:8" x14ac:dyDescent="0.25">
      <c r="H21169" s="1"/>
    </row>
    <row r="21170" spans="8:8" x14ac:dyDescent="0.25">
      <c r="H21170" s="1"/>
    </row>
    <row r="21171" spans="8:8" x14ac:dyDescent="0.25">
      <c r="H21171" s="1"/>
    </row>
    <row r="21172" spans="8:8" x14ac:dyDescent="0.25">
      <c r="H21172" s="1"/>
    </row>
    <row r="21173" spans="8:8" x14ac:dyDescent="0.25">
      <c r="H21173" s="1"/>
    </row>
    <row r="21176" spans="8:8" x14ac:dyDescent="0.25">
      <c r="H21176" s="1"/>
    </row>
    <row r="21180" spans="8:8" x14ac:dyDescent="0.25">
      <c r="H21180" s="1"/>
    </row>
    <row r="21187" spans="8:8" x14ac:dyDescent="0.25">
      <c r="H21187" s="1"/>
    </row>
    <row r="21193" spans="8:8" x14ac:dyDescent="0.25">
      <c r="H21193" s="1"/>
    </row>
    <row r="21202" spans="8:8" x14ac:dyDescent="0.25">
      <c r="H21202" s="1"/>
    </row>
    <row r="21221" spans="8:8" x14ac:dyDescent="0.25">
      <c r="H21221" s="1"/>
    </row>
    <row r="21224" spans="8:8" x14ac:dyDescent="0.25">
      <c r="H21224" s="1"/>
    </row>
    <row r="21225" spans="8:8" x14ac:dyDescent="0.25">
      <c r="H21225" s="1"/>
    </row>
    <row r="21230" spans="8:8" x14ac:dyDescent="0.25">
      <c r="H21230" s="1"/>
    </row>
    <row r="21233" spans="8:8" x14ac:dyDescent="0.25">
      <c r="H21233" s="1"/>
    </row>
    <row r="21237" spans="8:8" x14ac:dyDescent="0.25">
      <c r="H21237" s="1"/>
    </row>
    <row r="21242" spans="8:8" x14ac:dyDescent="0.25">
      <c r="H21242" s="1"/>
    </row>
    <row r="21246" spans="8:8" x14ac:dyDescent="0.25">
      <c r="H21246" s="1"/>
    </row>
    <row r="21247" spans="8:8" x14ac:dyDescent="0.25">
      <c r="H21247" s="1"/>
    </row>
    <row r="21250" spans="8:8" x14ac:dyDescent="0.25">
      <c r="H21250" s="1"/>
    </row>
    <row r="21251" spans="8:8" x14ac:dyDescent="0.25">
      <c r="H21251" s="1"/>
    </row>
    <row r="21253" spans="8:8" x14ac:dyDescent="0.25">
      <c r="H21253" s="1"/>
    </row>
    <row r="21255" spans="8:8" x14ac:dyDescent="0.25">
      <c r="H21255" s="1"/>
    </row>
    <row r="21257" spans="8:8" x14ac:dyDescent="0.25">
      <c r="H21257" s="1"/>
    </row>
    <row r="21260" spans="8:8" x14ac:dyDescent="0.25">
      <c r="H21260" s="1"/>
    </row>
    <row r="21262" spans="8:8" x14ac:dyDescent="0.25">
      <c r="H21262" s="1"/>
    </row>
    <row r="21283" spans="8:8" x14ac:dyDescent="0.25">
      <c r="H21283" s="1"/>
    </row>
    <row r="21292" spans="8:8" x14ac:dyDescent="0.25">
      <c r="H21292" s="1"/>
    </row>
    <row r="21299" spans="8:8" x14ac:dyDescent="0.25">
      <c r="H21299" s="1"/>
    </row>
    <row r="21300" spans="8:8" x14ac:dyDescent="0.25">
      <c r="H21300" s="1"/>
    </row>
    <row r="21304" spans="8:8" x14ac:dyDescent="0.25">
      <c r="H21304" s="1"/>
    </row>
    <row r="21309" spans="8:8" x14ac:dyDescent="0.25">
      <c r="H21309" s="1"/>
    </row>
    <row r="21311" spans="8:8" x14ac:dyDescent="0.25">
      <c r="H21311" s="1"/>
    </row>
    <row r="21315" spans="8:8" x14ac:dyDescent="0.25">
      <c r="H21315" s="1"/>
    </row>
    <row r="21317" spans="8:8" x14ac:dyDescent="0.25">
      <c r="H21317" s="1"/>
    </row>
    <row r="21318" spans="8:8" x14ac:dyDescent="0.25">
      <c r="H21318" s="1"/>
    </row>
    <row r="21319" spans="8:8" x14ac:dyDescent="0.25">
      <c r="H21319" s="1"/>
    </row>
    <row r="21320" spans="8:8" x14ac:dyDescent="0.25">
      <c r="H21320" s="1"/>
    </row>
    <row r="21321" spans="8:8" x14ac:dyDescent="0.25">
      <c r="H21321" s="1"/>
    </row>
    <row r="21322" spans="8:8" x14ac:dyDescent="0.25">
      <c r="H21322" s="1"/>
    </row>
    <row r="21323" spans="8:8" x14ac:dyDescent="0.25">
      <c r="H21323" s="1"/>
    </row>
    <row r="21324" spans="8:8" x14ac:dyDescent="0.25">
      <c r="H21324" s="1"/>
    </row>
    <row r="21325" spans="8:8" x14ac:dyDescent="0.25">
      <c r="H21325" s="1"/>
    </row>
    <row r="21327" spans="8:8" x14ac:dyDescent="0.25">
      <c r="H21327" s="1"/>
    </row>
    <row r="21328" spans="8:8" x14ac:dyDescent="0.25">
      <c r="H21328" s="1"/>
    </row>
    <row r="21329" spans="8:8" x14ac:dyDescent="0.25">
      <c r="H21329" s="1"/>
    </row>
    <row r="21330" spans="8:8" x14ac:dyDescent="0.25">
      <c r="H21330" s="1"/>
    </row>
    <row r="21331" spans="8:8" x14ac:dyDescent="0.25">
      <c r="H21331" s="1"/>
    </row>
    <row r="21332" spans="8:8" x14ac:dyDescent="0.25">
      <c r="H21332" s="1"/>
    </row>
    <row r="21334" spans="8:8" x14ac:dyDescent="0.25">
      <c r="H21334" s="1"/>
    </row>
    <row r="21335" spans="8:8" x14ac:dyDescent="0.25">
      <c r="H21335" s="1"/>
    </row>
    <row r="21336" spans="8:8" x14ac:dyDescent="0.25">
      <c r="H21336" s="1"/>
    </row>
    <row r="21338" spans="8:8" x14ac:dyDescent="0.25">
      <c r="H21338" s="1"/>
    </row>
    <row r="21342" spans="8:8" x14ac:dyDescent="0.25">
      <c r="H21342" s="1"/>
    </row>
    <row r="21343" spans="8:8" x14ac:dyDescent="0.25">
      <c r="H21343" s="1"/>
    </row>
    <row r="21344" spans="8:8" x14ac:dyDescent="0.25">
      <c r="H21344" s="1"/>
    </row>
    <row r="21355" spans="8:8" x14ac:dyDescent="0.25">
      <c r="H21355" s="1"/>
    </row>
    <row r="21358" spans="8:8" x14ac:dyDescent="0.25">
      <c r="H21358" s="1"/>
    </row>
    <row r="21360" spans="8:8" x14ac:dyDescent="0.25">
      <c r="H21360" s="1"/>
    </row>
    <row r="21362" spans="8:8" x14ac:dyDescent="0.25">
      <c r="H21362" s="1"/>
    </row>
    <row r="21363" spans="8:8" x14ac:dyDescent="0.25">
      <c r="H21363" s="1"/>
    </row>
    <row r="21365" spans="8:8" x14ac:dyDescent="0.25">
      <c r="H21365" s="1"/>
    </row>
    <row r="21368" spans="8:8" x14ac:dyDescent="0.25">
      <c r="H21368" s="1"/>
    </row>
    <row r="21376" spans="8:8" x14ac:dyDescent="0.25">
      <c r="H21376" s="1"/>
    </row>
    <row r="21377" spans="8:8" x14ac:dyDescent="0.25">
      <c r="H21377" s="1"/>
    </row>
    <row r="21378" spans="8:8" x14ac:dyDescent="0.25">
      <c r="H21378" s="1"/>
    </row>
    <row r="21379" spans="8:8" x14ac:dyDescent="0.25">
      <c r="H21379" s="1"/>
    </row>
    <row r="21381" spans="8:8" x14ac:dyDescent="0.25">
      <c r="H21381" s="1"/>
    </row>
    <row r="21388" spans="8:8" x14ac:dyDescent="0.25">
      <c r="H21388" s="1"/>
    </row>
    <row r="21393" spans="8:8" x14ac:dyDescent="0.25">
      <c r="H21393" s="1"/>
    </row>
    <row r="21395" spans="8:8" x14ac:dyDescent="0.25">
      <c r="H21395" s="1"/>
    </row>
    <row r="21396" spans="8:8" x14ac:dyDescent="0.25">
      <c r="H21396" s="1"/>
    </row>
    <row r="21397" spans="8:8" x14ac:dyDescent="0.25">
      <c r="H21397" s="1"/>
    </row>
    <row r="21400" spans="8:8" x14ac:dyDescent="0.25">
      <c r="H21400" s="1"/>
    </row>
    <row r="21405" spans="8:8" x14ac:dyDescent="0.25">
      <c r="H21405" s="1"/>
    </row>
    <row r="21407" spans="8:8" x14ac:dyDescent="0.25">
      <c r="H21407" s="1"/>
    </row>
    <row r="21408" spans="8:8" x14ac:dyDescent="0.25">
      <c r="H21408" s="1"/>
    </row>
    <row r="21409" spans="8:8" x14ac:dyDescent="0.25">
      <c r="H21409" s="1"/>
    </row>
    <row r="21410" spans="8:8" x14ac:dyDescent="0.25">
      <c r="H21410" s="1"/>
    </row>
    <row r="21413" spans="8:8" x14ac:dyDescent="0.25">
      <c r="H21413" s="1"/>
    </row>
    <row r="21415" spans="8:8" x14ac:dyDescent="0.25">
      <c r="H21415" s="1"/>
    </row>
    <row r="21418" spans="8:8" x14ac:dyDescent="0.25">
      <c r="H21418" s="1"/>
    </row>
    <row r="21420" spans="8:8" x14ac:dyDescent="0.25">
      <c r="H21420" s="1"/>
    </row>
    <row r="21423" spans="8:8" x14ac:dyDescent="0.25">
      <c r="H21423" s="1"/>
    </row>
    <row r="21434" spans="8:8" x14ac:dyDescent="0.25">
      <c r="H21434" s="1"/>
    </row>
    <row r="21435" spans="8:8" x14ac:dyDescent="0.25">
      <c r="H21435" s="1"/>
    </row>
    <row r="21436" spans="8:8" x14ac:dyDescent="0.25">
      <c r="H21436" s="1"/>
    </row>
    <row r="21439" spans="8:8" x14ac:dyDescent="0.25">
      <c r="H21439" s="1"/>
    </row>
    <row r="21442" spans="8:8" x14ac:dyDescent="0.25">
      <c r="H21442" s="1"/>
    </row>
    <row r="21444" spans="8:8" x14ac:dyDescent="0.25">
      <c r="H21444" s="1"/>
    </row>
    <row r="21447" spans="8:8" x14ac:dyDescent="0.25">
      <c r="H21447" s="1"/>
    </row>
    <row r="21449" spans="8:8" x14ac:dyDescent="0.25">
      <c r="H21449" s="1"/>
    </row>
    <row r="21450" spans="8:8" x14ac:dyDescent="0.25">
      <c r="H21450" s="1"/>
    </row>
    <row r="21451" spans="8:8" x14ac:dyDescent="0.25">
      <c r="H21451" s="1"/>
    </row>
    <row r="21452" spans="8:8" x14ac:dyDescent="0.25">
      <c r="H21452" s="1"/>
    </row>
    <row r="21454" spans="8:8" x14ac:dyDescent="0.25">
      <c r="H21454" s="1"/>
    </row>
    <row r="21465" spans="8:8" x14ac:dyDescent="0.25">
      <c r="H21465" s="1"/>
    </row>
    <row r="21468" spans="8:8" x14ac:dyDescent="0.25">
      <c r="H21468" s="1"/>
    </row>
    <row r="21470" spans="8:8" x14ac:dyDescent="0.25">
      <c r="H21470" s="1"/>
    </row>
    <row r="21471" spans="8:8" x14ac:dyDescent="0.25">
      <c r="H21471" s="1"/>
    </row>
    <row r="21472" spans="8:8" x14ac:dyDescent="0.25">
      <c r="H21472" s="1"/>
    </row>
    <row r="21473" spans="8:8" x14ac:dyDescent="0.25">
      <c r="H21473" s="1"/>
    </row>
    <row r="21481" spans="8:8" x14ac:dyDescent="0.25">
      <c r="H21481" s="1"/>
    </row>
    <row r="21483" spans="8:8" x14ac:dyDescent="0.25">
      <c r="H21483" s="1"/>
    </row>
    <row r="21493" spans="8:8" x14ac:dyDescent="0.25">
      <c r="H21493" s="1"/>
    </row>
    <row r="21495" spans="8:8" x14ac:dyDescent="0.25">
      <c r="H21495" s="1"/>
    </row>
    <row r="21501" spans="8:8" x14ac:dyDescent="0.25">
      <c r="H21501" s="1"/>
    </row>
    <row r="21503" spans="8:8" x14ac:dyDescent="0.25">
      <c r="H21503" s="1"/>
    </row>
    <row r="21505" spans="8:8" x14ac:dyDescent="0.25">
      <c r="H21505" s="1"/>
    </row>
    <row r="21506" spans="8:8" x14ac:dyDescent="0.25">
      <c r="H21506" s="1"/>
    </row>
    <row r="21507" spans="8:8" x14ac:dyDescent="0.25">
      <c r="H21507" s="1"/>
    </row>
    <row r="21508" spans="8:8" x14ac:dyDescent="0.25">
      <c r="H21508" s="1"/>
    </row>
    <row r="21512" spans="8:8" x14ac:dyDescent="0.25">
      <c r="H21512" s="1"/>
    </row>
    <row r="21518" spans="8:8" x14ac:dyDescent="0.25">
      <c r="H21518" s="1"/>
    </row>
    <row r="21519" spans="8:8" x14ac:dyDescent="0.25">
      <c r="H21519" s="1"/>
    </row>
    <row r="21520" spans="8:8" x14ac:dyDescent="0.25">
      <c r="H21520" s="1"/>
    </row>
    <row r="21526" spans="8:8" x14ac:dyDescent="0.25">
      <c r="H21526" s="1"/>
    </row>
    <row r="21530" spans="8:8" x14ac:dyDescent="0.25">
      <c r="H21530" s="1"/>
    </row>
    <row r="21534" spans="8:8" x14ac:dyDescent="0.25">
      <c r="H21534" s="1"/>
    </row>
    <row r="21535" spans="8:8" x14ac:dyDescent="0.25">
      <c r="H21535" s="1"/>
    </row>
    <row r="21536" spans="8:8" x14ac:dyDescent="0.25">
      <c r="H21536" s="1"/>
    </row>
    <row r="21537" spans="8:8" x14ac:dyDescent="0.25">
      <c r="H21537" s="1"/>
    </row>
    <row r="21538" spans="8:8" x14ac:dyDescent="0.25">
      <c r="H21538" s="1"/>
    </row>
    <row r="21539" spans="8:8" x14ac:dyDescent="0.25">
      <c r="H21539" s="1"/>
    </row>
    <row r="21542" spans="8:8" x14ac:dyDescent="0.25">
      <c r="H21542" s="1"/>
    </row>
    <row r="21543" spans="8:8" x14ac:dyDescent="0.25">
      <c r="H21543" s="1"/>
    </row>
    <row r="21544" spans="8:8" x14ac:dyDescent="0.25">
      <c r="H21544" s="1"/>
    </row>
    <row r="21547" spans="8:8" x14ac:dyDescent="0.25">
      <c r="H21547" s="1"/>
    </row>
    <row r="21552" spans="8:8" x14ac:dyDescent="0.25">
      <c r="H21552" s="1"/>
    </row>
    <row r="21553" spans="8:8" x14ac:dyDescent="0.25">
      <c r="H21553" s="1"/>
    </row>
    <row r="21563" spans="8:8" x14ac:dyDescent="0.25">
      <c r="H21563" s="1"/>
    </row>
    <row r="21564" spans="8:8" x14ac:dyDescent="0.25">
      <c r="H21564" s="1"/>
    </row>
    <row r="21565" spans="8:8" x14ac:dyDescent="0.25">
      <c r="H21565" s="1"/>
    </row>
    <row r="21576" spans="8:8" x14ac:dyDescent="0.25">
      <c r="H21576" s="1"/>
    </row>
    <row r="21580" spans="8:8" x14ac:dyDescent="0.25">
      <c r="H21580" s="1"/>
    </row>
    <row r="21584" spans="8:8" x14ac:dyDescent="0.25">
      <c r="H21584" s="1"/>
    </row>
    <row r="21586" spans="8:8" x14ac:dyDescent="0.25">
      <c r="H21586" s="1"/>
    </row>
    <row r="21587" spans="8:8" x14ac:dyDescent="0.25">
      <c r="H21587" s="1"/>
    </row>
    <row r="21588" spans="8:8" x14ac:dyDescent="0.25">
      <c r="H21588" s="1"/>
    </row>
    <row r="21590" spans="8:8" x14ac:dyDescent="0.25">
      <c r="H21590" s="1"/>
    </row>
    <row r="21591" spans="8:8" x14ac:dyDescent="0.25">
      <c r="H21591" s="1"/>
    </row>
    <row r="21592" spans="8:8" x14ac:dyDescent="0.25">
      <c r="H21592" s="1"/>
    </row>
    <row r="21594" spans="8:8" x14ac:dyDescent="0.25">
      <c r="H21594" s="1"/>
    </row>
    <row r="21598" spans="8:8" x14ac:dyDescent="0.25">
      <c r="H21598" s="1"/>
    </row>
    <row r="21605" spans="8:8" x14ac:dyDescent="0.25">
      <c r="H21605" s="1"/>
    </row>
    <row r="21606" spans="8:8" x14ac:dyDescent="0.25">
      <c r="H21606" s="1"/>
    </row>
    <row r="21607" spans="8:8" x14ac:dyDescent="0.25">
      <c r="H21607" s="1"/>
    </row>
    <row r="21608" spans="8:8" x14ac:dyDescent="0.25">
      <c r="H21608" s="1"/>
    </row>
    <row r="21609" spans="8:8" x14ac:dyDescent="0.25">
      <c r="H21609" s="1"/>
    </row>
    <row r="21610" spans="8:8" x14ac:dyDescent="0.25">
      <c r="H21610" s="1"/>
    </row>
    <row r="21611" spans="8:8" x14ac:dyDescent="0.25">
      <c r="H21611" s="1"/>
    </row>
    <row r="21618" spans="8:8" x14ac:dyDescent="0.25">
      <c r="H21618" s="1"/>
    </row>
    <row r="21622" spans="8:8" x14ac:dyDescent="0.25">
      <c r="H21622" s="1"/>
    </row>
    <row r="21624" spans="8:8" x14ac:dyDescent="0.25">
      <c r="H21624" s="1"/>
    </row>
    <row r="21626" spans="8:8" x14ac:dyDescent="0.25">
      <c r="H21626" s="1"/>
    </row>
    <row r="21627" spans="8:8" x14ac:dyDescent="0.25">
      <c r="H21627" s="1"/>
    </row>
    <row r="21629" spans="8:8" x14ac:dyDescent="0.25">
      <c r="H21629" s="1"/>
    </row>
    <row r="21633" spans="8:8" x14ac:dyDescent="0.25">
      <c r="H21633" s="1"/>
    </row>
    <row r="21639" spans="8:8" x14ac:dyDescent="0.25">
      <c r="H21639" s="1"/>
    </row>
    <row r="21640" spans="8:8" x14ac:dyDescent="0.25">
      <c r="H21640" s="1"/>
    </row>
    <row r="21643" spans="8:8" x14ac:dyDescent="0.25">
      <c r="H21643" s="1"/>
    </row>
    <row r="21644" spans="8:8" x14ac:dyDescent="0.25">
      <c r="H21644" s="1"/>
    </row>
    <row r="21645" spans="8:8" x14ac:dyDescent="0.25">
      <c r="H21645" s="1"/>
    </row>
    <row r="21651" spans="8:8" x14ac:dyDescent="0.25">
      <c r="H21651" s="1"/>
    </row>
    <row r="21653" spans="8:8" x14ac:dyDescent="0.25">
      <c r="H21653" s="1"/>
    </row>
    <row r="21665" spans="8:8" x14ac:dyDescent="0.25">
      <c r="H21665" s="1"/>
    </row>
    <row r="21666" spans="8:8" x14ac:dyDescent="0.25">
      <c r="H21666" s="1"/>
    </row>
    <row r="21667" spans="8:8" x14ac:dyDescent="0.25">
      <c r="H21667" s="1"/>
    </row>
    <row r="21671" spans="8:8" x14ac:dyDescent="0.25">
      <c r="H21671" s="1"/>
    </row>
    <row r="21677" spans="8:8" x14ac:dyDescent="0.25">
      <c r="H21677" s="1"/>
    </row>
    <row r="21681" spans="8:8" x14ac:dyDescent="0.25">
      <c r="H21681" s="1"/>
    </row>
    <row r="21683" spans="8:8" x14ac:dyDescent="0.25">
      <c r="H21683" s="1"/>
    </row>
    <row r="21684" spans="8:8" x14ac:dyDescent="0.25">
      <c r="H21684" s="1"/>
    </row>
    <row r="21685" spans="8:8" x14ac:dyDescent="0.25">
      <c r="H21685" s="1"/>
    </row>
    <row r="21686" spans="8:8" x14ac:dyDescent="0.25">
      <c r="H21686" s="1"/>
    </row>
    <row r="21687" spans="8:8" x14ac:dyDescent="0.25">
      <c r="H21687" s="1"/>
    </row>
    <row r="21688" spans="8:8" x14ac:dyDescent="0.25">
      <c r="H21688" s="1"/>
    </row>
    <row r="21689" spans="8:8" x14ac:dyDescent="0.25">
      <c r="H21689" s="1"/>
    </row>
    <row r="21690" spans="8:8" x14ac:dyDescent="0.25">
      <c r="H21690" s="1"/>
    </row>
    <row r="21691" spans="8:8" x14ac:dyDescent="0.25">
      <c r="H21691" s="1"/>
    </row>
    <row r="21692" spans="8:8" x14ac:dyDescent="0.25">
      <c r="H21692" s="1"/>
    </row>
    <row r="21693" spans="8:8" x14ac:dyDescent="0.25">
      <c r="H21693" s="1"/>
    </row>
    <row r="21694" spans="8:8" x14ac:dyDescent="0.25">
      <c r="H21694" s="1"/>
    </row>
    <row r="21695" spans="8:8" x14ac:dyDescent="0.25">
      <c r="H21695" s="1"/>
    </row>
    <row r="21696" spans="8:8" x14ac:dyDescent="0.25">
      <c r="H21696" s="1"/>
    </row>
    <row r="21697" spans="8:8" x14ac:dyDescent="0.25">
      <c r="H21697" s="1"/>
    </row>
    <row r="21699" spans="8:8" x14ac:dyDescent="0.25">
      <c r="H21699" s="1"/>
    </row>
    <row r="21700" spans="8:8" x14ac:dyDescent="0.25">
      <c r="H21700" s="1"/>
    </row>
    <row r="21701" spans="8:8" x14ac:dyDescent="0.25">
      <c r="H21701" s="1"/>
    </row>
    <row r="21702" spans="8:8" x14ac:dyDescent="0.25">
      <c r="H21702" s="1"/>
    </row>
    <row r="21703" spans="8:8" x14ac:dyDescent="0.25">
      <c r="H21703" s="1"/>
    </row>
    <row r="21704" spans="8:8" x14ac:dyDescent="0.25">
      <c r="H21704" s="1"/>
    </row>
    <row r="21706" spans="8:8" x14ac:dyDescent="0.25">
      <c r="H21706" s="1"/>
    </row>
    <row r="21707" spans="8:8" x14ac:dyDescent="0.25">
      <c r="H21707" s="1"/>
    </row>
    <row r="21709" spans="8:8" x14ac:dyDescent="0.25">
      <c r="H21709" s="1"/>
    </row>
    <row r="21710" spans="8:8" x14ac:dyDescent="0.25">
      <c r="H21710" s="1"/>
    </row>
    <row r="21711" spans="8:8" x14ac:dyDescent="0.25">
      <c r="H21711" s="1"/>
    </row>
    <row r="21712" spans="8:8" x14ac:dyDescent="0.25">
      <c r="H21712" s="1"/>
    </row>
    <row r="21713" spans="8:8" x14ac:dyDescent="0.25">
      <c r="H21713" s="1"/>
    </row>
    <row r="21714" spans="8:8" x14ac:dyDescent="0.25">
      <c r="H21714" s="1"/>
    </row>
    <row r="21715" spans="8:8" x14ac:dyDescent="0.25">
      <c r="H21715" s="1"/>
    </row>
    <row r="21716" spans="8:8" x14ac:dyDescent="0.25">
      <c r="H21716" s="1"/>
    </row>
    <row r="21717" spans="8:8" x14ac:dyDescent="0.25">
      <c r="H21717" s="1"/>
    </row>
    <row r="21718" spans="8:8" x14ac:dyDescent="0.25">
      <c r="H21718" s="1"/>
    </row>
    <row r="21720" spans="8:8" x14ac:dyDescent="0.25">
      <c r="H21720" s="1"/>
    </row>
    <row r="21723" spans="8:8" x14ac:dyDescent="0.25">
      <c r="H21723" s="1"/>
    </row>
    <row r="21724" spans="8:8" x14ac:dyDescent="0.25">
      <c r="H21724" s="1"/>
    </row>
    <row r="21726" spans="8:8" x14ac:dyDescent="0.25">
      <c r="H21726" s="1"/>
    </row>
    <row r="21727" spans="8:8" x14ac:dyDescent="0.25">
      <c r="H21727" s="1"/>
    </row>
    <row r="21728" spans="8:8" x14ac:dyDescent="0.25">
      <c r="H21728" s="1"/>
    </row>
    <row r="21729" spans="8:8" x14ac:dyDescent="0.25">
      <c r="H21729" s="1"/>
    </row>
    <row r="21730" spans="8:8" x14ac:dyDescent="0.25">
      <c r="H21730" s="1"/>
    </row>
    <row r="21731" spans="8:8" x14ac:dyDescent="0.25">
      <c r="H21731" s="1"/>
    </row>
    <row r="21732" spans="8:8" x14ac:dyDescent="0.25">
      <c r="H21732" s="1"/>
    </row>
    <row r="21733" spans="8:8" x14ac:dyDescent="0.25">
      <c r="H21733" s="1"/>
    </row>
    <row r="21734" spans="8:8" x14ac:dyDescent="0.25">
      <c r="H21734" s="1"/>
    </row>
    <row r="21735" spans="8:8" x14ac:dyDescent="0.25">
      <c r="H21735" s="1"/>
    </row>
    <row r="21736" spans="8:8" x14ac:dyDescent="0.25">
      <c r="H21736" s="1"/>
    </row>
    <row r="21738" spans="8:8" x14ac:dyDescent="0.25">
      <c r="H21738" s="1"/>
    </row>
    <row r="21740" spans="8:8" x14ac:dyDescent="0.25">
      <c r="H21740" s="1"/>
    </row>
    <row r="21741" spans="8:8" x14ac:dyDescent="0.25">
      <c r="H21741" s="1"/>
    </row>
    <row r="21742" spans="8:8" x14ac:dyDescent="0.25">
      <c r="H21742" s="1"/>
    </row>
    <row r="21743" spans="8:8" x14ac:dyDescent="0.25">
      <c r="H21743" s="1"/>
    </row>
    <row r="21744" spans="8:8" x14ac:dyDescent="0.25">
      <c r="H21744" s="1"/>
    </row>
    <row r="21745" spans="8:8" x14ac:dyDescent="0.25">
      <c r="H21745" s="1"/>
    </row>
    <row r="21746" spans="8:8" x14ac:dyDescent="0.25">
      <c r="H21746" s="1"/>
    </row>
    <row r="21747" spans="8:8" x14ac:dyDescent="0.25">
      <c r="H21747" s="1"/>
    </row>
    <row r="21748" spans="8:8" x14ac:dyDescent="0.25">
      <c r="H21748" s="1"/>
    </row>
    <row r="21749" spans="8:8" x14ac:dyDescent="0.25">
      <c r="H21749" s="1"/>
    </row>
    <row r="21750" spans="8:8" x14ac:dyDescent="0.25">
      <c r="H21750" s="1"/>
    </row>
    <row r="21751" spans="8:8" x14ac:dyDescent="0.25">
      <c r="H21751" s="1"/>
    </row>
    <row r="21752" spans="8:8" x14ac:dyDescent="0.25">
      <c r="H21752" s="1"/>
    </row>
    <row r="21753" spans="8:8" x14ac:dyDescent="0.25">
      <c r="H21753" s="1"/>
    </row>
    <row r="21754" spans="8:8" x14ac:dyDescent="0.25">
      <c r="H21754" s="1"/>
    </row>
    <row r="21755" spans="8:8" x14ac:dyDescent="0.25">
      <c r="H21755" s="1"/>
    </row>
    <row r="21756" spans="8:8" x14ac:dyDescent="0.25">
      <c r="H21756" s="1"/>
    </row>
    <row r="21757" spans="8:8" x14ac:dyDescent="0.25">
      <c r="H21757" s="1"/>
    </row>
    <row r="21758" spans="8:8" x14ac:dyDescent="0.25">
      <c r="H21758" s="1"/>
    </row>
    <row r="21759" spans="8:8" x14ac:dyDescent="0.25">
      <c r="H21759" s="1"/>
    </row>
    <row r="21760" spans="8:8" x14ac:dyDescent="0.25">
      <c r="H21760" s="1"/>
    </row>
    <row r="21761" spans="8:8" x14ac:dyDescent="0.25">
      <c r="H21761" s="1"/>
    </row>
    <row r="21762" spans="8:8" x14ac:dyDescent="0.25">
      <c r="H21762" s="1"/>
    </row>
    <row r="21763" spans="8:8" x14ac:dyDescent="0.25">
      <c r="H21763" s="1"/>
    </row>
    <row r="21764" spans="8:8" x14ac:dyDescent="0.25">
      <c r="H21764" s="1"/>
    </row>
    <row r="21765" spans="8:8" x14ac:dyDescent="0.25">
      <c r="H21765" s="1"/>
    </row>
    <row r="21766" spans="8:8" x14ac:dyDescent="0.25">
      <c r="H21766" s="1"/>
    </row>
    <row r="21767" spans="8:8" x14ac:dyDescent="0.25">
      <c r="H21767" s="1"/>
    </row>
    <row r="21768" spans="8:8" x14ac:dyDescent="0.25">
      <c r="H21768" s="1"/>
    </row>
    <row r="21771" spans="8:8" x14ac:dyDescent="0.25">
      <c r="H21771" s="1"/>
    </row>
    <row r="21775" spans="8:8" x14ac:dyDescent="0.25">
      <c r="H21775" s="1"/>
    </row>
    <row r="21781" spans="8:8" x14ac:dyDescent="0.25">
      <c r="H21781" s="1"/>
    </row>
    <row r="21783" spans="8:8" x14ac:dyDescent="0.25">
      <c r="H21783" s="1"/>
    </row>
    <row r="21794" spans="8:8" x14ac:dyDescent="0.25">
      <c r="H21794" s="1"/>
    </row>
    <row r="21802" spans="8:8" x14ac:dyDescent="0.25">
      <c r="H21802" s="1"/>
    </row>
    <row r="21810" spans="8:8" x14ac:dyDescent="0.25">
      <c r="H21810" s="1"/>
    </row>
    <row r="21818" spans="8:8" x14ac:dyDescent="0.25">
      <c r="H21818" s="1"/>
    </row>
    <row r="21820" spans="8:8" x14ac:dyDescent="0.25">
      <c r="H21820" s="1"/>
    </row>
    <row r="21822" spans="8:8" x14ac:dyDescent="0.25">
      <c r="H21822" s="1"/>
    </row>
    <row r="21826" spans="8:8" x14ac:dyDescent="0.25">
      <c r="H21826" s="1"/>
    </row>
    <row r="21829" spans="8:8" x14ac:dyDescent="0.25">
      <c r="H21829" s="1"/>
    </row>
    <row r="21835" spans="8:8" x14ac:dyDescent="0.25">
      <c r="H21835" s="1"/>
    </row>
    <row r="21839" spans="8:8" x14ac:dyDescent="0.25">
      <c r="H21839" s="1"/>
    </row>
    <row r="21841" spans="8:8" x14ac:dyDescent="0.25">
      <c r="H21841" s="1"/>
    </row>
    <row r="21843" spans="8:8" x14ac:dyDescent="0.25">
      <c r="H21843" s="1"/>
    </row>
    <row r="21845" spans="8:8" x14ac:dyDescent="0.25">
      <c r="H21845" s="1"/>
    </row>
    <row r="21847" spans="8:8" x14ac:dyDescent="0.25">
      <c r="H21847" s="1"/>
    </row>
    <row r="21849" spans="8:8" x14ac:dyDescent="0.25">
      <c r="H21849" s="1"/>
    </row>
    <row r="21851" spans="8:8" x14ac:dyDescent="0.25">
      <c r="H21851" s="1"/>
    </row>
    <row r="21855" spans="8:8" x14ac:dyDescent="0.25">
      <c r="H21855" s="1"/>
    </row>
    <row r="21865" spans="8:8" x14ac:dyDescent="0.25">
      <c r="H21865" s="1"/>
    </row>
    <row r="21867" spans="8:8" x14ac:dyDescent="0.25">
      <c r="H21867" s="1"/>
    </row>
    <row r="21869" spans="8:8" x14ac:dyDescent="0.25">
      <c r="H21869" s="1"/>
    </row>
    <row r="21879" spans="8:8" x14ac:dyDescent="0.25">
      <c r="H21879" s="1"/>
    </row>
    <row r="21881" spans="8:8" x14ac:dyDescent="0.25">
      <c r="H21881" s="1"/>
    </row>
    <row r="21882" spans="8:8" x14ac:dyDescent="0.25">
      <c r="H21882" s="1"/>
    </row>
    <row r="21887" spans="8:8" x14ac:dyDescent="0.25">
      <c r="H21887" s="1"/>
    </row>
    <row r="21902" spans="8:8" x14ac:dyDescent="0.25">
      <c r="H21902" s="1"/>
    </row>
    <row r="21913" spans="8:8" x14ac:dyDescent="0.25">
      <c r="H21913" s="1"/>
    </row>
    <row r="21925" spans="8:8" x14ac:dyDescent="0.25">
      <c r="H21925" s="1"/>
    </row>
    <row r="21929" spans="8:8" x14ac:dyDescent="0.25">
      <c r="H21929" s="1"/>
    </row>
    <row r="21938" spans="8:8" x14ac:dyDescent="0.25">
      <c r="H21938" s="1"/>
    </row>
    <row r="21945" spans="8:8" x14ac:dyDescent="0.25">
      <c r="H21945" s="1"/>
    </row>
    <row r="21948" spans="8:8" x14ac:dyDescent="0.25">
      <c r="H21948" s="1"/>
    </row>
    <row r="21951" spans="8:8" x14ac:dyDescent="0.25">
      <c r="H21951" s="1"/>
    </row>
    <row r="21953" spans="8:8" x14ac:dyDescent="0.25">
      <c r="H21953" s="1"/>
    </row>
    <row r="21967" spans="8:8" x14ac:dyDescent="0.25">
      <c r="H21967" s="1"/>
    </row>
    <row r="21969" spans="8:8" x14ac:dyDescent="0.25">
      <c r="H21969" s="1"/>
    </row>
    <row r="21971" spans="8:8" x14ac:dyDescent="0.25">
      <c r="H21971" s="1"/>
    </row>
    <row r="21976" spans="8:8" x14ac:dyDescent="0.25">
      <c r="H21976" s="1"/>
    </row>
    <row r="21987" spans="8:8" x14ac:dyDescent="0.25">
      <c r="H21987" s="1"/>
    </row>
    <row r="21998" spans="8:8" x14ac:dyDescent="0.25">
      <c r="H21998" s="1"/>
    </row>
    <row r="21999" spans="8:8" x14ac:dyDescent="0.25">
      <c r="H21999" s="1"/>
    </row>
    <row r="22000" spans="8:8" x14ac:dyDescent="0.25">
      <c r="H22000" s="1"/>
    </row>
    <row r="22001" spans="8:8" x14ac:dyDescent="0.25">
      <c r="H22001" s="1"/>
    </row>
    <row r="22002" spans="8:8" x14ac:dyDescent="0.25">
      <c r="H22002" s="1"/>
    </row>
    <row r="22003" spans="8:8" x14ac:dyDescent="0.25">
      <c r="H22003" s="1"/>
    </row>
    <row r="22004" spans="8:8" x14ac:dyDescent="0.25">
      <c r="H22004" s="1"/>
    </row>
    <row r="22005" spans="8:8" x14ac:dyDescent="0.25">
      <c r="H22005" s="1"/>
    </row>
    <row r="22007" spans="8:8" x14ac:dyDescent="0.25">
      <c r="H22007" s="1"/>
    </row>
    <row r="22009" spans="8:8" x14ac:dyDescent="0.25">
      <c r="H22009" s="1"/>
    </row>
    <row r="22010" spans="8:8" x14ac:dyDescent="0.25">
      <c r="H22010" s="1"/>
    </row>
    <row r="22011" spans="8:8" x14ac:dyDescent="0.25">
      <c r="H22011" s="1"/>
    </row>
    <row r="22012" spans="8:8" x14ac:dyDescent="0.25">
      <c r="H22012" s="1"/>
    </row>
    <row r="22014" spans="8:8" x14ac:dyDescent="0.25">
      <c r="H22014" s="1"/>
    </row>
    <row r="22015" spans="8:8" x14ac:dyDescent="0.25">
      <c r="H22015" s="1"/>
    </row>
    <row r="22018" spans="8:8" x14ac:dyDescent="0.25">
      <c r="H22018" s="1"/>
    </row>
    <row r="22019" spans="8:8" x14ac:dyDescent="0.25">
      <c r="H22019" s="1"/>
    </row>
    <row r="22020" spans="8:8" x14ac:dyDescent="0.25">
      <c r="H22020" s="1"/>
    </row>
    <row r="22021" spans="8:8" x14ac:dyDescent="0.25">
      <c r="H22021" s="1"/>
    </row>
    <row r="22022" spans="8:8" x14ac:dyDescent="0.25">
      <c r="H22022" s="1"/>
    </row>
    <row r="22023" spans="8:8" x14ac:dyDescent="0.25">
      <c r="H22023" s="1"/>
    </row>
    <row r="22024" spans="8:8" x14ac:dyDescent="0.25">
      <c r="H22024" s="1"/>
    </row>
    <row r="22025" spans="8:8" x14ac:dyDescent="0.25">
      <c r="H22025" s="1"/>
    </row>
    <row r="22026" spans="8:8" x14ac:dyDescent="0.25">
      <c r="H22026" s="1"/>
    </row>
    <row r="22027" spans="8:8" x14ac:dyDescent="0.25">
      <c r="H22027" s="1"/>
    </row>
    <row r="22028" spans="8:8" x14ac:dyDescent="0.25">
      <c r="H22028" s="1"/>
    </row>
    <row r="22029" spans="8:8" x14ac:dyDescent="0.25">
      <c r="H22029" s="1"/>
    </row>
    <row r="22030" spans="8:8" x14ac:dyDescent="0.25">
      <c r="H22030" s="1"/>
    </row>
    <row r="22031" spans="8:8" x14ac:dyDescent="0.25">
      <c r="H22031" s="1"/>
    </row>
    <row r="22035" spans="8:8" x14ac:dyDescent="0.25">
      <c r="H22035" s="1"/>
    </row>
    <row r="22036" spans="8:8" x14ac:dyDescent="0.25">
      <c r="H22036" s="1"/>
    </row>
    <row r="22037" spans="8:8" x14ac:dyDescent="0.25">
      <c r="H22037" s="1"/>
    </row>
    <row r="22038" spans="8:8" x14ac:dyDescent="0.25">
      <c r="H22038" s="1"/>
    </row>
    <row r="22039" spans="8:8" x14ac:dyDescent="0.25">
      <c r="H22039" s="1"/>
    </row>
    <row r="22040" spans="8:8" x14ac:dyDescent="0.25">
      <c r="H22040" s="1"/>
    </row>
    <row r="22041" spans="8:8" x14ac:dyDescent="0.25">
      <c r="H22041" s="1"/>
    </row>
    <row r="22042" spans="8:8" x14ac:dyDescent="0.25">
      <c r="H22042" s="1"/>
    </row>
    <row r="22043" spans="8:8" x14ac:dyDescent="0.25">
      <c r="H22043" s="1"/>
    </row>
    <row r="22044" spans="8:8" x14ac:dyDescent="0.25">
      <c r="H22044" s="1"/>
    </row>
    <row r="22045" spans="8:8" x14ac:dyDescent="0.25">
      <c r="H22045" s="1"/>
    </row>
    <row r="22046" spans="8:8" x14ac:dyDescent="0.25">
      <c r="H22046" s="1"/>
    </row>
    <row r="22047" spans="8:8" x14ac:dyDescent="0.25">
      <c r="H22047" s="1"/>
    </row>
    <row r="22048" spans="8:8" x14ac:dyDescent="0.25">
      <c r="H22048" s="1"/>
    </row>
    <row r="22049" spans="8:8" x14ac:dyDescent="0.25">
      <c r="H22049" s="1"/>
    </row>
    <row r="22050" spans="8:8" x14ac:dyDescent="0.25">
      <c r="H22050" s="1"/>
    </row>
    <row r="22051" spans="8:8" x14ac:dyDescent="0.25">
      <c r="H22051" s="1"/>
    </row>
    <row r="22052" spans="8:8" x14ac:dyDescent="0.25">
      <c r="H22052" s="1"/>
    </row>
    <row r="22053" spans="8:8" x14ac:dyDescent="0.25">
      <c r="H22053" s="1"/>
    </row>
    <row r="22054" spans="8:8" x14ac:dyDescent="0.25">
      <c r="H22054" s="1"/>
    </row>
    <row r="22055" spans="8:8" x14ac:dyDescent="0.25">
      <c r="H22055" s="1"/>
    </row>
    <row r="22056" spans="8:8" x14ac:dyDescent="0.25">
      <c r="H22056" s="1"/>
    </row>
    <row r="22057" spans="8:8" x14ac:dyDescent="0.25">
      <c r="H22057" s="1"/>
    </row>
    <row r="22058" spans="8:8" x14ac:dyDescent="0.25">
      <c r="H22058" s="1"/>
    </row>
    <row r="22059" spans="8:8" x14ac:dyDescent="0.25">
      <c r="H22059" s="1"/>
    </row>
    <row r="22060" spans="8:8" x14ac:dyDescent="0.25">
      <c r="H22060" s="1"/>
    </row>
    <row r="22061" spans="8:8" x14ac:dyDescent="0.25">
      <c r="H22061" s="1"/>
    </row>
    <row r="22062" spans="8:8" x14ac:dyDescent="0.25">
      <c r="H22062" s="1"/>
    </row>
    <row r="22063" spans="8:8" x14ac:dyDescent="0.25">
      <c r="H22063" s="1"/>
    </row>
    <row r="22064" spans="8:8" x14ac:dyDescent="0.25">
      <c r="H22064" s="1"/>
    </row>
    <row r="22065" spans="8:8" x14ac:dyDescent="0.25">
      <c r="H22065" s="1"/>
    </row>
    <row r="22066" spans="8:8" x14ac:dyDescent="0.25">
      <c r="H22066" s="1"/>
    </row>
    <row r="22067" spans="8:8" x14ac:dyDescent="0.25">
      <c r="H22067" s="1"/>
    </row>
    <row r="22068" spans="8:8" x14ac:dyDescent="0.25">
      <c r="H22068" s="1"/>
    </row>
    <row r="22069" spans="8:8" x14ac:dyDescent="0.25">
      <c r="H22069" s="1"/>
    </row>
    <row r="22070" spans="8:8" x14ac:dyDescent="0.25">
      <c r="H22070" s="1"/>
    </row>
    <row r="22071" spans="8:8" x14ac:dyDescent="0.25">
      <c r="H22071" s="1"/>
    </row>
    <row r="22074" spans="8:8" x14ac:dyDescent="0.25">
      <c r="H22074" s="1"/>
    </row>
    <row r="22075" spans="8:8" x14ac:dyDescent="0.25">
      <c r="H22075" s="1"/>
    </row>
    <row r="22076" spans="8:8" x14ac:dyDescent="0.25">
      <c r="H22076" s="1"/>
    </row>
    <row r="22080" spans="8:8" x14ac:dyDescent="0.25">
      <c r="H22080" s="1"/>
    </row>
    <row r="22081" spans="8:8" x14ac:dyDescent="0.25">
      <c r="H22081" s="1"/>
    </row>
    <row r="22082" spans="8:8" x14ac:dyDescent="0.25">
      <c r="H22082" s="1"/>
    </row>
    <row r="22083" spans="8:8" x14ac:dyDescent="0.25">
      <c r="H22083" s="1"/>
    </row>
    <row r="22084" spans="8:8" x14ac:dyDescent="0.25">
      <c r="H22084" s="1"/>
    </row>
    <row r="22085" spans="8:8" x14ac:dyDescent="0.25">
      <c r="H22085" s="1"/>
    </row>
    <row r="22086" spans="8:8" x14ac:dyDescent="0.25">
      <c r="H22086" s="1"/>
    </row>
    <row r="22087" spans="8:8" x14ac:dyDescent="0.25">
      <c r="H22087" s="1"/>
    </row>
    <row r="22088" spans="8:8" x14ac:dyDescent="0.25">
      <c r="H22088" s="1"/>
    </row>
    <row r="22089" spans="8:8" x14ac:dyDescent="0.25">
      <c r="H22089" s="1"/>
    </row>
    <row r="22090" spans="8:8" x14ac:dyDescent="0.25">
      <c r="H22090" s="1"/>
    </row>
    <row r="22091" spans="8:8" x14ac:dyDescent="0.25">
      <c r="H22091" s="1"/>
    </row>
    <row r="22092" spans="8:8" x14ac:dyDescent="0.25">
      <c r="H22092" s="1"/>
    </row>
    <row r="22093" spans="8:8" x14ac:dyDescent="0.25">
      <c r="H22093" s="1"/>
    </row>
    <row r="22094" spans="8:8" x14ac:dyDescent="0.25">
      <c r="H22094" s="1"/>
    </row>
    <row r="22095" spans="8:8" x14ac:dyDescent="0.25">
      <c r="H22095" s="1"/>
    </row>
    <row r="22096" spans="8:8" x14ac:dyDescent="0.25">
      <c r="H22096" s="1"/>
    </row>
    <row r="22097" spans="8:8" x14ac:dyDescent="0.25">
      <c r="H22097" s="1"/>
    </row>
    <row r="22098" spans="8:8" x14ac:dyDescent="0.25">
      <c r="H22098" s="1"/>
    </row>
    <row r="22099" spans="8:8" x14ac:dyDescent="0.25">
      <c r="H22099" s="1"/>
    </row>
    <row r="22100" spans="8:8" x14ac:dyDescent="0.25">
      <c r="H22100" s="1"/>
    </row>
    <row r="22101" spans="8:8" x14ac:dyDescent="0.25">
      <c r="H22101" s="1"/>
    </row>
    <row r="22102" spans="8:8" x14ac:dyDescent="0.25">
      <c r="H22102" s="1"/>
    </row>
    <row r="22103" spans="8:8" x14ac:dyDescent="0.25">
      <c r="H22103" s="1"/>
    </row>
    <row r="22104" spans="8:8" x14ac:dyDescent="0.25">
      <c r="H22104" s="1"/>
    </row>
    <row r="22105" spans="8:8" x14ac:dyDescent="0.25">
      <c r="H22105" s="1"/>
    </row>
    <row r="22106" spans="8:8" x14ac:dyDescent="0.25">
      <c r="H22106" s="1"/>
    </row>
    <row r="22107" spans="8:8" x14ac:dyDescent="0.25">
      <c r="H22107" s="1"/>
    </row>
    <row r="22108" spans="8:8" x14ac:dyDescent="0.25">
      <c r="H22108" s="1"/>
    </row>
    <row r="22109" spans="8:8" x14ac:dyDescent="0.25">
      <c r="H22109" s="1"/>
    </row>
    <row r="22110" spans="8:8" x14ac:dyDescent="0.25">
      <c r="H22110" s="1"/>
    </row>
    <row r="22111" spans="8:8" x14ac:dyDescent="0.25">
      <c r="H22111" s="1"/>
    </row>
    <row r="22112" spans="8:8" x14ac:dyDescent="0.25">
      <c r="H22112" s="1"/>
    </row>
    <row r="22113" spans="8:8" x14ac:dyDescent="0.25">
      <c r="H22113" s="1"/>
    </row>
    <row r="22114" spans="8:8" x14ac:dyDescent="0.25">
      <c r="H22114" s="1"/>
    </row>
    <row r="22115" spans="8:8" x14ac:dyDescent="0.25">
      <c r="H22115" s="1"/>
    </row>
    <row r="22116" spans="8:8" x14ac:dyDescent="0.25">
      <c r="H22116" s="1"/>
    </row>
    <row r="22117" spans="8:8" x14ac:dyDescent="0.25">
      <c r="H22117" s="1"/>
    </row>
    <row r="22118" spans="8:8" x14ac:dyDescent="0.25">
      <c r="H22118" s="1"/>
    </row>
    <row r="22119" spans="8:8" x14ac:dyDescent="0.25">
      <c r="H22119" s="1"/>
    </row>
    <row r="22120" spans="8:8" x14ac:dyDescent="0.25">
      <c r="H22120" s="1"/>
    </row>
    <row r="22123" spans="8:8" x14ac:dyDescent="0.25">
      <c r="H22123" s="1"/>
    </row>
    <row r="22124" spans="8:8" x14ac:dyDescent="0.25">
      <c r="H22124" s="1"/>
    </row>
    <row r="22125" spans="8:8" x14ac:dyDescent="0.25">
      <c r="H22125" s="1"/>
    </row>
    <row r="22127" spans="8:8" x14ac:dyDescent="0.25">
      <c r="H22127" s="1"/>
    </row>
    <row r="22128" spans="8:8" x14ac:dyDescent="0.25">
      <c r="H22128" s="1"/>
    </row>
    <row r="22131" spans="8:8" x14ac:dyDescent="0.25">
      <c r="H22131" s="1"/>
    </row>
    <row r="22132" spans="8:8" x14ac:dyDescent="0.25">
      <c r="H22132" s="1"/>
    </row>
    <row r="22133" spans="8:8" x14ac:dyDescent="0.25">
      <c r="H22133" s="1"/>
    </row>
    <row r="22134" spans="8:8" x14ac:dyDescent="0.25">
      <c r="H22134" s="1"/>
    </row>
    <row r="22135" spans="8:8" x14ac:dyDescent="0.25">
      <c r="H22135" s="1"/>
    </row>
    <row r="22136" spans="8:8" x14ac:dyDescent="0.25">
      <c r="H22136" s="1"/>
    </row>
    <row r="22137" spans="8:8" x14ac:dyDescent="0.25">
      <c r="H22137" s="1"/>
    </row>
    <row r="22138" spans="8:8" x14ac:dyDescent="0.25">
      <c r="H22138" s="1"/>
    </row>
    <row r="22139" spans="8:8" x14ac:dyDescent="0.25">
      <c r="H22139" s="1"/>
    </row>
    <row r="22140" spans="8:8" x14ac:dyDescent="0.25">
      <c r="H22140" s="1"/>
    </row>
    <row r="22142" spans="8:8" x14ac:dyDescent="0.25">
      <c r="H22142" s="1"/>
    </row>
    <row r="22149" spans="8:8" x14ac:dyDescent="0.25">
      <c r="H22149" s="1"/>
    </row>
    <row r="22150" spans="8:8" x14ac:dyDescent="0.25">
      <c r="H22150" s="1"/>
    </row>
    <row r="22155" spans="8:8" x14ac:dyDescent="0.25">
      <c r="H22155" s="1"/>
    </row>
    <row r="22156" spans="8:8" x14ac:dyDescent="0.25">
      <c r="H22156" s="1"/>
    </row>
    <row r="22157" spans="8:8" x14ac:dyDescent="0.25">
      <c r="H22157" s="1"/>
    </row>
    <row r="22158" spans="8:8" x14ac:dyDescent="0.25">
      <c r="H22158" s="1"/>
    </row>
    <row r="22167" spans="8:8" x14ac:dyDescent="0.25">
      <c r="H22167" s="1"/>
    </row>
    <row r="22168" spans="8:8" x14ac:dyDescent="0.25">
      <c r="H22168" s="1"/>
    </row>
    <row r="22169" spans="8:8" x14ac:dyDescent="0.25">
      <c r="H22169" s="1"/>
    </row>
    <row r="22170" spans="8:8" x14ac:dyDescent="0.25">
      <c r="H22170" s="1"/>
    </row>
    <row r="22185" spans="8:8" x14ac:dyDescent="0.25">
      <c r="H22185" s="1"/>
    </row>
    <row r="22186" spans="8:8" x14ac:dyDescent="0.25">
      <c r="H22186" s="1"/>
    </row>
    <row r="22189" spans="8:8" x14ac:dyDescent="0.25">
      <c r="H22189" s="1"/>
    </row>
    <row r="22190" spans="8:8" x14ac:dyDescent="0.25">
      <c r="H22190" s="1"/>
    </row>
    <row r="22195" spans="8:8" x14ac:dyDescent="0.25">
      <c r="H22195" s="1"/>
    </row>
    <row r="22196" spans="8:8" x14ac:dyDescent="0.25">
      <c r="H22196" s="1"/>
    </row>
    <row r="22218" spans="8:8" x14ac:dyDescent="0.25">
      <c r="H22218" s="1"/>
    </row>
    <row r="22220" spans="8:8" x14ac:dyDescent="0.25">
      <c r="H22220" s="1"/>
    </row>
    <row r="22221" spans="8:8" x14ac:dyDescent="0.25">
      <c r="H22221" s="1"/>
    </row>
    <row r="22222" spans="8:8" x14ac:dyDescent="0.25">
      <c r="H22222" s="1"/>
    </row>
    <row r="22223" spans="8:8" x14ac:dyDescent="0.25">
      <c r="H22223" s="1"/>
    </row>
    <row r="22224" spans="8:8" x14ac:dyDescent="0.25">
      <c r="H22224" s="1"/>
    </row>
    <row r="22225" spans="8:8" x14ac:dyDescent="0.25">
      <c r="H22225" s="1"/>
    </row>
    <row r="22226" spans="8:8" x14ac:dyDescent="0.25">
      <c r="H22226" s="1"/>
    </row>
    <row r="22227" spans="8:8" x14ac:dyDescent="0.25">
      <c r="H22227" s="1"/>
    </row>
    <row r="22228" spans="8:8" x14ac:dyDescent="0.25">
      <c r="H22228" s="1"/>
    </row>
    <row r="22229" spans="8:8" x14ac:dyDescent="0.25">
      <c r="H22229" s="1"/>
    </row>
    <row r="22230" spans="8:8" x14ac:dyDescent="0.25">
      <c r="H22230" s="1"/>
    </row>
    <row r="22231" spans="8:8" x14ac:dyDescent="0.25">
      <c r="H22231" s="1"/>
    </row>
    <row r="22232" spans="8:8" x14ac:dyDescent="0.25">
      <c r="H22232" s="1"/>
    </row>
    <row r="22233" spans="8:8" x14ac:dyDescent="0.25">
      <c r="H22233" s="1"/>
    </row>
    <row r="22234" spans="8:8" x14ac:dyDescent="0.25">
      <c r="H22234" s="1"/>
    </row>
    <row r="22235" spans="8:8" x14ac:dyDescent="0.25">
      <c r="H22235" s="1"/>
    </row>
    <row r="22236" spans="8:8" x14ac:dyDescent="0.25">
      <c r="H22236" s="1"/>
    </row>
    <row r="22237" spans="8:8" x14ac:dyDescent="0.25">
      <c r="H22237" s="1"/>
    </row>
    <row r="22238" spans="8:8" x14ac:dyDescent="0.25">
      <c r="H22238" s="1"/>
    </row>
    <row r="22239" spans="8:8" x14ac:dyDescent="0.25">
      <c r="H22239" s="1"/>
    </row>
    <row r="22240" spans="8:8" x14ac:dyDescent="0.25">
      <c r="H22240" s="1"/>
    </row>
    <row r="22241" spans="8:8" x14ac:dyDescent="0.25">
      <c r="H22241" s="1"/>
    </row>
    <row r="22242" spans="8:8" x14ac:dyDescent="0.25">
      <c r="H22242" s="1"/>
    </row>
    <row r="22243" spans="8:8" x14ac:dyDescent="0.25">
      <c r="H22243" s="1"/>
    </row>
    <row r="22250" spans="8:8" x14ac:dyDescent="0.25">
      <c r="H22250" s="1"/>
    </row>
    <row r="22251" spans="8:8" x14ac:dyDescent="0.25">
      <c r="H22251" s="1"/>
    </row>
    <row r="22252" spans="8:8" x14ac:dyDescent="0.25">
      <c r="H22252" s="1"/>
    </row>
    <row r="22253" spans="8:8" x14ac:dyDescent="0.25">
      <c r="H22253" s="1"/>
    </row>
    <row r="22254" spans="8:8" x14ac:dyDescent="0.25">
      <c r="H22254" s="1"/>
    </row>
    <row r="22255" spans="8:8" x14ac:dyDescent="0.25">
      <c r="H22255" s="1"/>
    </row>
  </sheetData>
  <mergeCells count="1">
    <mergeCell ref="I1:P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CENACE</vt:lpstr>
      <vt:lpstr>ACTUAL</vt:lpstr>
      <vt:lpstr>CENACE!Área_de_impresión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Alquicira Poblete</dc:creator>
  <cp:lastModifiedBy>Juan Alquicira Poblete</cp:lastModifiedBy>
  <dcterms:created xsi:type="dcterms:W3CDTF">2020-09-18T15:23:13Z</dcterms:created>
  <dcterms:modified xsi:type="dcterms:W3CDTF">2020-09-18T15:27:28Z</dcterms:modified>
</cp:coreProperties>
</file>